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lucasrachner/Downloads/"/>
    </mc:Choice>
  </mc:AlternateContent>
  <xr:revisionPtr revIDLastSave="0" documentId="13_ncr:1_{D935273F-9C54-3D44-856D-0C8EA155B9B4}" xr6:coauthVersionLast="47" xr6:coauthVersionMax="47" xr10:uidLastSave="{00000000-0000-0000-0000-000000000000}"/>
  <bookViews>
    <workbookView xWindow="0" yWindow="600" windowWidth="58480" windowHeight="22640" xr2:uid="{00000000-000D-0000-FFFF-FFFF00000000}"/>
  </bookViews>
  <sheets>
    <sheet name="Projektzeiterfassung" sheetId="1" r:id="rId1"/>
    <sheet name="Einstellungen" sheetId="2" r:id="rId2"/>
    <sheet name="Analyse" sheetId="3" r:id="rId3"/>
    <sheet name="Leistungsnachweis" sheetId="4" r:id="rId4"/>
  </sheets>
  <definedNames>
    <definedName name="_xlnm.Print_Area" localSheetId="3">Leistungsnachweis!$A$1:$I$27</definedName>
    <definedName name="_xlnm.Print_Titles" localSheetId="3">Leistungsnachweis!$16:$16</definedName>
    <definedName name="_xlnm.Print_Titles" localSheetId="0">Projektzeiterfassung!$13:$13</definedName>
    <definedName name="Mitarbeiterliste">Einstellungen!$B$16:$C$30</definedName>
    <definedName name="MitarbeiterNamen">Einstellungen!$B$16:$B$30</definedName>
    <definedName name="NettoAnzeigen">Einstellungen!$C$6</definedName>
    <definedName name="Standardsatz">Einstellungen!$C$5</definedName>
    <definedName name="Taetigkeiten">Einstellungen!$B$34:$B$48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I17" i="1"/>
  <c r="K17" i="1" s="1"/>
  <c r="M17" i="1" s="1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3" i="4"/>
  <c r="B12" i="4"/>
  <c r="G6" i="4"/>
  <c r="C6" i="4"/>
  <c r="G5" i="4"/>
  <c r="C5" i="4"/>
  <c r="B41" i="3"/>
  <c r="B40" i="3"/>
  <c r="B39" i="3"/>
  <c r="B38" i="3"/>
  <c r="C37" i="3"/>
  <c r="B37" i="3"/>
  <c r="B36" i="3"/>
  <c r="H35" i="3"/>
  <c r="D35" i="3"/>
  <c r="C35" i="3"/>
  <c r="B35" i="3"/>
  <c r="B34" i="3"/>
  <c r="B33" i="3"/>
  <c r="B32" i="3"/>
  <c r="B31" i="3"/>
  <c r="B30" i="3"/>
  <c r="B29" i="3"/>
  <c r="B28" i="3"/>
  <c r="B27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L213" i="1"/>
  <c r="I213" i="1"/>
  <c r="L212" i="1"/>
  <c r="I212" i="1"/>
  <c r="L211" i="1"/>
  <c r="I211" i="1"/>
  <c r="L210" i="1"/>
  <c r="I210" i="1"/>
  <c r="L209" i="1"/>
  <c r="I209" i="1"/>
  <c r="L208" i="1"/>
  <c r="I208" i="1"/>
  <c r="L207" i="1"/>
  <c r="I207" i="1"/>
  <c r="L206" i="1"/>
  <c r="I206" i="1"/>
  <c r="L205" i="1"/>
  <c r="I205" i="1"/>
  <c r="L204" i="1"/>
  <c r="I204" i="1"/>
  <c r="L203" i="1"/>
  <c r="I203" i="1"/>
  <c r="L202" i="1"/>
  <c r="I202" i="1"/>
  <c r="L201" i="1"/>
  <c r="I201" i="1"/>
  <c r="L200" i="1"/>
  <c r="I200" i="1"/>
  <c r="L199" i="1"/>
  <c r="I199" i="1"/>
  <c r="L198" i="1"/>
  <c r="I198" i="1"/>
  <c r="L197" i="1"/>
  <c r="I197" i="1"/>
  <c r="L196" i="1"/>
  <c r="I196" i="1"/>
  <c r="L195" i="1"/>
  <c r="I195" i="1"/>
  <c r="L194" i="1"/>
  <c r="I194" i="1"/>
  <c r="L193" i="1"/>
  <c r="I193" i="1"/>
  <c r="L192" i="1"/>
  <c r="I192" i="1"/>
  <c r="L191" i="1"/>
  <c r="I191" i="1"/>
  <c r="L190" i="1"/>
  <c r="I190" i="1"/>
  <c r="L189" i="1"/>
  <c r="I189" i="1"/>
  <c r="L188" i="1"/>
  <c r="I188" i="1"/>
  <c r="L187" i="1"/>
  <c r="I187" i="1"/>
  <c r="L186" i="1"/>
  <c r="I186" i="1"/>
  <c r="L185" i="1"/>
  <c r="I185" i="1"/>
  <c r="L184" i="1"/>
  <c r="I184" i="1"/>
  <c r="L183" i="1"/>
  <c r="I183" i="1"/>
  <c r="L182" i="1"/>
  <c r="I182" i="1"/>
  <c r="L181" i="1"/>
  <c r="I181" i="1"/>
  <c r="L180" i="1"/>
  <c r="I180" i="1"/>
  <c r="L179" i="1"/>
  <c r="I179" i="1"/>
  <c r="L178" i="1"/>
  <c r="I178" i="1"/>
  <c r="L177" i="1"/>
  <c r="I177" i="1"/>
  <c r="L176" i="1"/>
  <c r="I176" i="1"/>
  <c r="L175" i="1"/>
  <c r="I175" i="1"/>
  <c r="L174" i="1"/>
  <c r="I174" i="1"/>
  <c r="L173" i="1"/>
  <c r="I173" i="1"/>
  <c r="L172" i="1"/>
  <c r="I172" i="1"/>
  <c r="L171" i="1"/>
  <c r="I171" i="1"/>
  <c r="L170" i="1"/>
  <c r="I170" i="1"/>
  <c r="L169" i="1"/>
  <c r="I169" i="1"/>
  <c r="L168" i="1"/>
  <c r="I168" i="1"/>
  <c r="L167" i="1"/>
  <c r="I167" i="1"/>
  <c r="L166" i="1"/>
  <c r="I166" i="1"/>
  <c r="L165" i="1"/>
  <c r="I165" i="1"/>
  <c r="L164" i="1"/>
  <c r="I164" i="1"/>
  <c r="L163" i="1"/>
  <c r="I163" i="1"/>
  <c r="L162" i="1"/>
  <c r="I162" i="1"/>
  <c r="L161" i="1"/>
  <c r="I161" i="1"/>
  <c r="L160" i="1"/>
  <c r="I160" i="1"/>
  <c r="L159" i="1"/>
  <c r="I159" i="1"/>
  <c r="L158" i="1"/>
  <c r="I158" i="1"/>
  <c r="L157" i="1"/>
  <c r="I157" i="1"/>
  <c r="L156" i="1"/>
  <c r="I156" i="1"/>
  <c r="L155" i="1"/>
  <c r="I155" i="1"/>
  <c r="L154" i="1"/>
  <c r="I154" i="1"/>
  <c r="L153" i="1"/>
  <c r="I153" i="1"/>
  <c r="L152" i="1"/>
  <c r="I152" i="1"/>
  <c r="L151" i="1"/>
  <c r="I151" i="1"/>
  <c r="L150" i="1"/>
  <c r="I150" i="1"/>
  <c r="L149" i="1"/>
  <c r="I149" i="1"/>
  <c r="L148" i="1"/>
  <c r="I148" i="1"/>
  <c r="L147" i="1"/>
  <c r="I147" i="1"/>
  <c r="L146" i="1"/>
  <c r="I146" i="1"/>
  <c r="L145" i="1"/>
  <c r="I145" i="1"/>
  <c r="L144" i="1"/>
  <c r="I144" i="1"/>
  <c r="L143" i="1"/>
  <c r="I143" i="1"/>
  <c r="L142" i="1"/>
  <c r="I142" i="1"/>
  <c r="L141" i="1"/>
  <c r="I141" i="1"/>
  <c r="L140" i="1"/>
  <c r="I140" i="1"/>
  <c r="L139" i="1"/>
  <c r="I139" i="1"/>
  <c r="L138" i="1"/>
  <c r="I138" i="1"/>
  <c r="L137" i="1"/>
  <c r="I137" i="1"/>
  <c r="L136" i="1"/>
  <c r="I136" i="1"/>
  <c r="L135" i="1"/>
  <c r="I135" i="1"/>
  <c r="L134" i="1"/>
  <c r="I134" i="1"/>
  <c r="L133" i="1"/>
  <c r="I133" i="1"/>
  <c r="L132" i="1"/>
  <c r="I132" i="1"/>
  <c r="L131" i="1"/>
  <c r="I131" i="1"/>
  <c r="L130" i="1"/>
  <c r="I130" i="1"/>
  <c r="L129" i="1"/>
  <c r="I129" i="1"/>
  <c r="L128" i="1"/>
  <c r="I128" i="1"/>
  <c r="L127" i="1"/>
  <c r="I127" i="1"/>
  <c r="L126" i="1"/>
  <c r="I126" i="1"/>
  <c r="L125" i="1"/>
  <c r="I125" i="1"/>
  <c r="L124" i="1"/>
  <c r="I124" i="1"/>
  <c r="L123" i="1"/>
  <c r="I123" i="1"/>
  <c r="L122" i="1"/>
  <c r="I122" i="1"/>
  <c r="L121" i="1"/>
  <c r="I121" i="1"/>
  <c r="L120" i="1"/>
  <c r="I120" i="1"/>
  <c r="L119" i="1"/>
  <c r="I119" i="1"/>
  <c r="L118" i="1"/>
  <c r="I118" i="1"/>
  <c r="L117" i="1"/>
  <c r="I117" i="1"/>
  <c r="L116" i="1"/>
  <c r="I116" i="1"/>
  <c r="L115" i="1"/>
  <c r="I115" i="1"/>
  <c r="L114" i="1"/>
  <c r="I114" i="1"/>
  <c r="L113" i="1"/>
  <c r="I113" i="1"/>
  <c r="L112" i="1"/>
  <c r="I112" i="1"/>
  <c r="L111" i="1"/>
  <c r="I111" i="1"/>
  <c r="L110" i="1"/>
  <c r="I110" i="1"/>
  <c r="L109" i="1"/>
  <c r="I109" i="1"/>
  <c r="L108" i="1"/>
  <c r="I108" i="1"/>
  <c r="L107" i="1"/>
  <c r="I107" i="1"/>
  <c r="L106" i="1"/>
  <c r="I106" i="1"/>
  <c r="L105" i="1"/>
  <c r="I105" i="1"/>
  <c r="L104" i="1"/>
  <c r="I104" i="1"/>
  <c r="L103" i="1"/>
  <c r="I103" i="1"/>
  <c r="L102" i="1"/>
  <c r="I102" i="1"/>
  <c r="L101" i="1"/>
  <c r="I101" i="1"/>
  <c r="L100" i="1"/>
  <c r="I100" i="1"/>
  <c r="L99" i="1"/>
  <c r="I99" i="1"/>
  <c r="L98" i="1"/>
  <c r="I98" i="1"/>
  <c r="L97" i="1"/>
  <c r="I97" i="1"/>
  <c r="L96" i="1"/>
  <c r="I96" i="1"/>
  <c r="L95" i="1"/>
  <c r="I95" i="1"/>
  <c r="L94" i="1"/>
  <c r="I94" i="1"/>
  <c r="L93" i="1"/>
  <c r="I93" i="1"/>
  <c r="L92" i="1"/>
  <c r="I92" i="1"/>
  <c r="L91" i="1"/>
  <c r="I91" i="1"/>
  <c r="L90" i="1"/>
  <c r="I90" i="1"/>
  <c r="L89" i="1"/>
  <c r="I89" i="1"/>
  <c r="L88" i="1"/>
  <c r="I88" i="1"/>
  <c r="L87" i="1"/>
  <c r="I87" i="1"/>
  <c r="L86" i="1"/>
  <c r="I86" i="1"/>
  <c r="L85" i="1"/>
  <c r="I85" i="1"/>
  <c r="L84" i="1"/>
  <c r="I84" i="1"/>
  <c r="L83" i="1"/>
  <c r="I83" i="1"/>
  <c r="L82" i="1"/>
  <c r="I82" i="1"/>
  <c r="L81" i="1"/>
  <c r="I81" i="1"/>
  <c r="L80" i="1"/>
  <c r="I80" i="1"/>
  <c r="L79" i="1"/>
  <c r="I79" i="1"/>
  <c r="L78" i="1"/>
  <c r="I78" i="1"/>
  <c r="L77" i="1"/>
  <c r="I77" i="1"/>
  <c r="L76" i="1"/>
  <c r="I76" i="1"/>
  <c r="L75" i="1"/>
  <c r="I75" i="1"/>
  <c r="L74" i="1"/>
  <c r="I74" i="1"/>
  <c r="L73" i="1"/>
  <c r="I73" i="1"/>
  <c r="L72" i="1"/>
  <c r="I72" i="1"/>
  <c r="L71" i="1"/>
  <c r="I71" i="1"/>
  <c r="L70" i="1"/>
  <c r="I70" i="1"/>
  <c r="L69" i="1"/>
  <c r="I69" i="1"/>
  <c r="L68" i="1"/>
  <c r="I68" i="1"/>
  <c r="L67" i="1"/>
  <c r="I67" i="1"/>
  <c r="L66" i="1"/>
  <c r="I66" i="1"/>
  <c r="L65" i="1"/>
  <c r="I65" i="1"/>
  <c r="L64" i="1"/>
  <c r="I64" i="1"/>
  <c r="L63" i="1"/>
  <c r="I63" i="1"/>
  <c r="L62" i="1"/>
  <c r="I62" i="1"/>
  <c r="L61" i="1"/>
  <c r="I61" i="1"/>
  <c r="L60" i="1"/>
  <c r="I60" i="1"/>
  <c r="L59" i="1"/>
  <c r="I59" i="1"/>
  <c r="L58" i="1"/>
  <c r="I58" i="1"/>
  <c r="L57" i="1"/>
  <c r="I57" i="1"/>
  <c r="L56" i="1"/>
  <c r="I56" i="1"/>
  <c r="L55" i="1"/>
  <c r="I55" i="1"/>
  <c r="L54" i="1"/>
  <c r="I54" i="1"/>
  <c r="L53" i="1"/>
  <c r="I53" i="1"/>
  <c r="L52" i="1"/>
  <c r="I52" i="1"/>
  <c r="L51" i="1"/>
  <c r="I51" i="1"/>
  <c r="L50" i="1"/>
  <c r="I50" i="1"/>
  <c r="L49" i="1"/>
  <c r="I49" i="1"/>
  <c r="L48" i="1"/>
  <c r="I48" i="1"/>
  <c r="L47" i="1"/>
  <c r="I47" i="1"/>
  <c r="L46" i="1"/>
  <c r="I46" i="1"/>
  <c r="L45" i="1"/>
  <c r="I45" i="1"/>
  <c r="L44" i="1"/>
  <c r="I44" i="1"/>
  <c r="L43" i="1"/>
  <c r="I43" i="1"/>
  <c r="L42" i="1"/>
  <c r="I42" i="1"/>
  <c r="L41" i="1"/>
  <c r="I41" i="1"/>
  <c r="L40" i="1"/>
  <c r="I40" i="1"/>
  <c r="L39" i="1"/>
  <c r="I39" i="1"/>
  <c r="L38" i="1"/>
  <c r="I38" i="1"/>
  <c r="L37" i="1"/>
  <c r="I37" i="1"/>
  <c r="L36" i="1"/>
  <c r="I36" i="1"/>
  <c r="L35" i="1"/>
  <c r="I35" i="1"/>
  <c r="L34" i="1"/>
  <c r="I34" i="1"/>
  <c r="L33" i="1"/>
  <c r="I33" i="1"/>
  <c r="L32" i="1"/>
  <c r="I32" i="1"/>
  <c r="L31" i="1"/>
  <c r="I31" i="1"/>
  <c r="L30" i="1"/>
  <c r="I30" i="1"/>
  <c r="L29" i="1"/>
  <c r="I29" i="1"/>
  <c r="L28" i="1"/>
  <c r="I28" i="1"/>
  <c r="L27" i="1"/>
  <c r="I27" i="1"/>
  <c r="L26" i="1"/>
  <c r="I26" i="1"/>
  <c r="L25" i="1"/>
  <c r="I25" i="1"/>
  <c r="L24" i="1"/>
  <c r="I24" i="1"/>
  <c r="L23" i="1"/>
  <c r="I23" i="1"/>
  <c r="L22" i="1"/>
  <c r="I22" i="1"/>
  <c r="L21" i="1"/>
  <c r="I21" i="1"/>
  <c r="L20" i="1"/>
  <c r="I20" i="1"/>
  <c r="L19" i="1"/>
  <c r="I19" i="1"/>
  <c r="L18" i="1"/>
  <c r="I18" i="1"/>
  <c r="L16" i="1"/>
  <c r="I16" i="1"/>
  <c r="L15" i="1"/>
  <c r="I15" i="1"/>
  <c r="L14" i="1"/>
  <c r="I14" i="1"/>
  <c r="M7" i="1"/>
  <c r="E35" i="3" l="1"/>
  <c r="E41" i="3"/>
  <c r="C41" i="3"/>
  <c r="F41" i="3"/>
  <c r="H41" i="3"/>
  <c r="G41" i="3"/>
  <c r="D41" i="3"/>
  <c r="G40" i="3"/>
  <c r="H40" i="3"/>
  <c r="E40" i="3"/>
  <c r="F40" i="3"/>
  <c r="D40" i="3"/>
  <c r="C40" i="3"/>
  <c r="C39" i="3"/>
  <c r="F39" i="3"/>
  <c r="D39" i="3"/>
  <c r="E39" i="3"/>
  <c r="G39" i="3"/>
  <c r="H39" i="3"/>
  <c r="G38" i="3"/>
  <c r="F38" i="3"/>
  <c r="C38" i="3"/>
  <c r="H38" i="3"/>
  <c r="E38" i="3"/>
  <c r="D38" i="3"/>
  <c r="G37" i="3"/>
  <c r="H37" i="3"/>
  <c r="E37" i="3"/>
  <c r="F37" i="3"/>
  <c r="D37" i="3"/>
  <c r="C36" i="3"/>
  <c r="D36" i="3"/>
  <c r="H36" i="3"/>
  <c r="H34" i="3"/>
  <c r="D34" i="3"/>
  <c r="C34" i="3"/>
  <c r="H33" i="3"/>
  <c r="D33" i="3"/>
  <c r="C33" i="3"/>
  <c r="D32" i="3"/>
  <c r="C32" i="3"/>
  <c r="H32" i="3"/>
  <c r="H31" i="3"/>
  <c r="D31" i="3"/>
  <c r="C31" i="3"/>
  <c r="D30" i="3"/>
  <c r="C30" i="3"/>
  <c r="H30" i="3"/>
  <c r="H29" i="3"/>
  <c r="D29" i="3"/>
  <c r="C29" i="3"/>
  <c r="D28" i="3"/>
  <c r="C28" i="3"/>
  <c r="H27" i="3"/>
  <c r="D27" i="3"/>
  <c r="C27" i="3"/>
  <c r="G21" i="3"/>
  <c r="H21" i="3"/>
  <c r="F21" i="3"/>
  <c r="E21" i="3"/>
  <c r="D21" i="3"/>
  <c r="C21" i="3"/>
  <c r="H20" i="3"/>
  <c r="G20" i="3"/>
  <c r="F20" i="3"/>
  <c r="E20" i="3"/>
  <c r="D20" i="3"/>
  <c r="C20" i="3"/>
  <c r="H19" i="3"/>
  <c r="G19" i="3"/>
  <c r="F19" i="3"/>
  <c r="E19" i="3"/>
  <c r="D19" i="3"/>
  <c r="C19" i="3"/>
  <c r="E18" i="3"/>
  <c r="C18" i="3"/>
  <c r="D18" i="3"/>
  <c r="H18" i="3"/>
  <c r="G18" i="3"/>
  <c r="F18" i="3"/>
  <c r="E17" i="3"/>
  <c r="D17" i="3"/>
  <c r="C17" i="3"/>
  <c r="H17" i="3"/>
  <c r="G17" i="3"/>
  <c r="F17" i="3"/>
  <c r="E16" i="3"/>
  <c r="D16" i="3"/>
  <c r="C16" i="3"/>
  <c r="H16" i="3"/>
  <c r="G16" i="3"/>
  <c r="F16" i="3"/>
  <c r="E15" i="3"/>
  <c r="D15" i="3"/>
  <c r="C15" i="3"/>
  <c r="H15" i="3"/>
  <c r="G15" i="3"/>
  <c r="F15" i="3"/>
  <c r="C14" i="3"/>
  <c r="H14" i="3"/>
  <c r="G14" i="3"/>
  <c r="F14" i="3"/>
  <c r="E14" i="3"/>
  <c r="D14" i="3"/>
  <c r="D13" i="3"/>
  <c r="C13" i="3"/>
  <c r="E13" i="3"/>
  <c r="F13" i="3"/>
  <c r="G13" i="3"/>
  <c r="H13" i="3"/>
  <c r="C12" i="3"/>
  <c r="H12" i="3"/>
  <c r="G12" i="3"/>
  <c r="F12" i="3"/>
  <c r="E12" i="3"/>
  <c r="D12" i="3"/>
  <c r="G11" i="3"/>
  <c r="F11" i="3"/>
  <c r="E11" i="3"/>
  <c r="C11" i="3"/>
  <c r="D11" i="3"/>
  <c r="H11" i="3"/>
  <c r="H10" i="3"/>
  <c r="G10" i="3"/>
  <c r="F10" i="3"/>
  <c r="E10" i="3"/>
  <c r="D10" i="3"/>
  <c r="C10" i="3"/>
  <c r="H9" i="3"/>
  <c r="D9" i="3"/>
  <c r="C9" i="3"/>
  <c r="C8" i="3"/>
  <c r="H8" i="3"/>
  <c r="D8" i="3"/>
  <c r="C7" i="3"/>
  <c r="E7" i="3" s="1"/>
  <c r="D7" i="3"/>
  <c r="D22" i="3" s="1"/>
  <c r="F216" i="4"/>
  <c r="G216" i="4"/>
  <c r="H216" i="4"/>
  <c r="E216" i="4"/>
  <c r="C216" i="4"/>
  <c r="D216" i="4"/>
  <c r="K213" i="1"/>
  <c r="M213" i="1" s="1"/>
  <c r="C215" i="4"/>
  <c r="D215" i="4"/>
  <c r="E215" i="4"/>
  <c r="F215" i="4"/>
  <c r="G215" i="4"/>
  <c r="H215" i="4"/>
  <c r="K212" i="1"/>
  <c r="M212" i="1" s="1"/>
  <c r="E214" i="4"/>
  <c r="F214" i="4"/>
  <c r="D214" i="4"/>
  <c r="G214" i="4"/>
  <c r="H214" i="4"/>
  <c r="C214" i="4"/>
  <c r="K211" i="1"/>
  <c r="M211" i="1" s="1"/>
  <c r="E213" i="4"/>
  <c r="D213" i="4"/>
  <c r="C213" i="4"/>
  <c r="F213" i="4"/>
  <c r="G213" i="4"/>
  <c r="K210" i="1"/>
  <c r="M210" i="1" s="1"/>
  <c r="H213" i="4"/>
  <c r="H212" i="4"/>
  <c r="G212" i="4"/>
  <c r="F212" i="4"/>
  <c r="E212" i="4"/>
  <c r="D212" i="4"/>
  <c r="C212" i="4"/>
  <c r="K209" i="1"/>
  <c r="M209" i="1" s="1"/>
  <c r="D211" i="4"/>
  <c r="K208" i="1"/>
  <c r="M208" i="1" s="1"/>
  <c r="C211" i="4"/>
  <c r="E211" i="4"/>
  <c r="F211" i="4"/>
  <c r="G211" i="4"/>
  <c r="H211" i="4"/>
  <c r="K207" i="1"/>
  <c r="M207" i="1" s="1"/>
  <c r="D210" i="4"/>
  <c r="C210" i="4"/>
  <c r="E210" i="4"/>
  <c r="F210" i="4"/>
  <c r="G210" i="4"/>
  <c r="H210" i="4"/>
  <c r="H209" i="4"/>
  <c r="G209" i="4"/>
  <c r="F209" i="4"/>
  <c r="E209" i="4"/>
  <c r="D209" i="4"/>
  <c r="C209" i="4"/>
  <c r="K206" i="1"/>
  <c r="M206" i="1" s="1"/>
  <c r="H208" i="4"/>
  <c r="E208" i="4"/>
  <c r="K205" i="1"/>
  <c r="M205" i="1" s="1"/>
  <c r="G208" i="4"/>
  <c r="C208" i="4"/>
  <c r="F208" i="4"/>
  <c r="D208" i="4"/>
  <c r="H207" i="4"/>
  <c r="G207" i="4"/>
  <c r="F207" i="4"/>
  <c r="E207" i="4"/>
  <c r="D207" i="4"/>
  <c r="C207" i="4"/>
  <c r="K204" i="1"/>
  <c r="M204" i="1" s="1"/>
  <c r="K203" i="1"/>
  <c r="M203" i="1" s="1"/>
  <c r="C206" i="4"/>
  <c r="D206" i="4"/>
  <c r="E206" i="4"/>
  <c r="H206" i="4"/>
  <c r="G206" i="4"/>
  <c r="F206" i="4"/>
  <c r="F205" i="4"/>
  <c r="E205" i="4"/>
  <c r="G205" i="4"/>
  <c r="H205" i="4"/>
  <c r="C205" i="4"/>
  <c r="D205" i="4"/>
  <c r="K202" i="1"/>
  <c r="M202" i="1" s="1"/>
  <c r="D204" i="4"/>
  <c r="F204" i="4"/>
  <c r="E204" i="4"/>
  <c r="K201" i="1"/>
  <c r="M201" i="1" s="1"/>
  <c r="G204" i="4"/>
  <c r="H204" i="4"/>
  <c r="C204" i="4"/>
  <c r="K200" i="1"/>
  <c r="M200" i="1" s="1"/>
  <c r="H203" i="4"/>
  <c r="G203" i="4"/>
  <c r="F203" i="4"/>
  <c r="E203" i="4"/>
  <c r="D203" i="4"/>
  <c r="C203" i="4"/>
  <c r="H202" i="4"/>
  <c r="G202" i="4"/>
  <c r="F202" i="4"/>
  <c r="K199" i="1"/>
  <c r="M199" i="1" s="1"/>
  <c r="E202" i="4"/>
  <c r="D202" i="4"/>
  <c r="C202" i="4"/>
  <c r="G201" i="4"/>
  <c r="K198" i="1"/>
  <c r="M198" i="1" s="1"/>
  <c r="C201" i="4"/>
  <c r="D201" i="4"/>
  <c r="E201" i="4"/>
  <c r="F201" i="4"/>
  <c r="H201" i="4"/>
  <c r="K197" i="1"/>
  <c r="M197" i="1" s="1"/>
  <c r="H200" i="4"/>
  <c r="G200" i="4"/>
  <c r="F200" i="4"/>
  <c r="E200" i="4"/>
  <c r="D200" i="4"/>
  <c r="C200" i="4"/>
  <c r="K196" i="1"/>
  <c r="M196" i="1" s="1"/>
  <c r="H199" i="4"/>
  <c r="G199" i="4"/>
  <c r="F199" i="4"/>
  <c r="E199" i="4"/>
  <c r="D199" i="4"/>
  <c r="C199" i="4"/>
  <c r="C198" i="4"/>
  <c r="K195" i="1"/>
  <c r="M195" i="1" s="1"/>
  <c r="H198" i="4"/>
  <c r="G198" i="4"/>
  <c r="F198" i="4"/>
  <c r="E198" i="4"/>
  <c r="D198" i="4"/>
  <c r="E197" i="4"/>
  <c r="F197" i="4"/>
  <c r="K194" i="1"/>
  <c r="M194" i="1" s="1"/>
  <c r="D197" i="4"/>
  <c r="C197" i="4"/>
  <c r="H197" i="4"/>
  <c r="G197" i="4"/>
  <c r="G196" i="4"/>
  <c r="F196" i="4"/>
  <c r="K193" i="1"/>
  <c r="M193" i="1" s="1"/>
  <c r="H196" i="4"/>
  <c r="E196" i="4"/>
  <c r="D196" i="4"/>
  <c r="C196" i="4"/>
  <c r="C195" i="4"/>
  <c r="K192" i="1"/>
  <c r="M192" i="1" s="1"/>
  <c r="H195" i="4"/>
  <c r="G195" i="4"/>
  <c r="F195" i="4"/>
  <c r="E195" i="4"/>
  <c r="D195" i="4"/>
  <c r="K191" i="1"/>
  <c r="M191" i="1" s="1"/>
  <c r="C194" i="4"/>
  <c r="D194" i="4"/>
  <c r="E194" i="4"/>
  <c r="F194" i="4"/>
  <c r="G194" i="4"/>
  <c r="H194" i="4"/>
  <c r="F193" i="4"/>
  <c r="C193" i="4"/>
  <c r="G193" i="4"/>
  <c r="K190" i="1"/>
  <c r="M190" i="1" s="1"/>
  <c r="E193" i="4"/>
  <c r="D193" i="4"/>
  <c r="H193" i="4"/>
  <c r="H192" i="4"/>
  <c r="C192" i="4"/>
  <c r="G192" i="4"/>
  <c r="K189" i="1"/>
  <c r="M189" i="1" s="1"/>
  <c r="F192" i="4"/>
  <c r="E192" i="4"/>
  <c r="D192" i="4"/>
  <c r="E191" i="4"/>
  <c r="G191" i="4"/>
  <c r="D191" i="4"/>
  <c r="C191" i="4"/>
  <c r="F191" i="4"/>
  <c r="K188" i="1"/>
  <c r="M188" i="1" s="1"/>
  <c r="H191" i="4"/>
  <c r="K187" i="1"/>
  <c r="M187" i="1" s="1"/>
  <c r="H190" i="4"/>
  <c r="G190" i="4"/>
  <c r="F190" i="4"/>
  <c r="E190" i="4"/>
  <c r="D190" i="4"/>
  <c r="C190" i="4"/>
  <c r="C189" i="4"/>
  <c r="K186" i="1"/>
  <c r="M186" i="1" s="1"/>
  <c r="D189" i="4"/>
  <c r="E189" i="4"/>
  <c r="F189" i="4"/>
  <c r="H189" i="4"/>
  <c r="G189" i="4"/>
  <c r="E188" i="4"/>
  <c r="D188" i="4"/>
  <c r="C188" i="4"/>
  <c r="F188" i="4"/>
  <c r="G188" i="4"/>
  <c r="H188" i="4"/>
  <c r="K185" i="1"/>
  <c r="M185" i="1" s="1"/>
  <c r="F187" i="4"/>
  <c r="E187" i="4"/>
  <c r="H187" i="4"/>
  <c r="K184" i="1"/>
  <c r="M184" i="1" s="1"/>
  <c r="C187" i="4"/>
  <c r="D187" i="4"/>
  <c r="G187" i="4"/>
  <c r="K183" i="1"/>
  <c r="M183" i="1" s="1"/>
  <c r="H186" i="4"/>
  <c r="G186" i="4"/>
  <c r="F186" i="4"/>
  <c r="E186" i="4"/>
  <c r="D186" i="4"/>
  <c r="C186" i="4"/>
  <c r="K182" i="1"/>
  <c r="M182" i="1" s="1"/>
  <c r="H185" i="4"/>
  <c r="G185" i="4"/>
  <c r="F185" i="4"/>
  <c r="E185" i="4"/>
  <c r="D185" i="4"/>
  <c r="C185" i="4"/>
  <c r="K181" i="1"/>
  <c r="M181" i="1" s="1"/>
  <c r="H184" i="4"/>
  <c r="G184" i="4"/>
  <c r="F184" i="4"/>
  <c r="E184" i="4"/>
  <c r="D184" i="4"/>
  <c r="C184" i="4"/>
  <c r="K180" i="1"/>
  <c r="M180" i="1" s="1"/>
  <c r="D183" i="4"/>
  <c r="H183" i="4"/>
  <c r="G183" i="4"/>
  <c r="F183" i="4"/>
  <c r="E183" i="4"/>
  <c r="C183" i="4"/>
  <c r="G182" i="4"/>
  <c r="D182" i="4"/>
  <c r="K179" i="1"/>
  <c r="M179" i="1" s="1"/>
  <c r="F182" i="4"/>
  <c r="E182" i="4"/>
  <c r="H182" i="4"/>
  <c r="C182" i="4"/>
  <c r="D181" i="4"/>
  <c r="G181" i="4"/>
  <c r="F181" i="4"/>
  <c r="E181" i="4"/>
  <c r="H181" i="4"/>
  <c r="C181" i="4"/>
  <c r="K178" i="1"/>
  <c r="M178" i="1" s="1"/>
  <c r="H180" i="4"/>
  <c r="F180" i="4"/>
  <c r="E180" i="4"/>
  <c r="D180" i="4"/>
  <c r="C180" i="4"/>
  <c r="K177" i="1"/>
  <c r="M177" i="1" s="1"/>
  <c r="G180" i="4"/>
  <c r="H179" i="4"/>
  <c r="G179" i="4"/>
  <c r="F179" i="4"/>
  <c r="E179" i="4"/>
  <c r="D179" i="4"/>
  <c r="C179" i="4"/>
  <c r="K176" i="1"/>
  <c r="M176" i="1" s="1"/>
  <c r="K175" i="1"/>
  <c r="M175" i="1" s="1"/>
  <c r="F178" i="4"/>
  <c r="H178" i="4"/>
  <c r="G178" i="4"/>
  <c r="C178" i="4"/>
  <c r="D178" i="4"/>
  <c r="E178" i="4"/>
  <c r="K174" i="1"/>
  <c r="M174" i="1" s="1"/>
  <c r="C177" i="4"/>
  <c r="D177" i="4"/>
  <c r="E177" i="4"/>
  <c r="F177" i="4"/>
  <c r="G177" i="4"/>
  <c r="H177" i="4"/>
  <c r="K173" i="1"/>
  <c r="M173" i="1" s="1"/>
  <c r="C176" i="4"/>
  <c r="D176" i="4"/>
  <c r="E176" i="4"/>
  <c r="F176" i="4"/>
  <c r="G176" i="4"/>
  <c r="H176" i="4"/>
  <c r="K172" i="1"/>
  <c r="M172" i="1" s="1"/>
  <c r="H175" i="4"/>
  <c r="G175" i="4"/>
  <c r="C175" i="4"/>
  <c r="D175" i="4"/>
  <c r="F175" i="4"/>
  <c r="E175" i="4"/>
  <c r="K171" i="1"/>
  <c r="M171" i="1" s="1"/>
  <c r="H174" i="4"/>
  <c r="C174" i="4"/>
  <c r="D174" i="4"/>
  <c r="E174" i="4"/>
  <c r="F174" i="4"/>
  <c r="G174" i="4"/>
  <c r="K170" i="1"/>
  <c r="M170" i="1" s="1"/>
  <c r="C173" i="4"/>
  <c r="D173" i="4"/>
  <c r="E173" i="4"/>
  <c r="F173" i="4"/>
  <c r="G173" i="4"/>
  <c r="H173" i="4"/>
  <c r="C172" i="4"/>
  <c r="K169" i="1"/>
  <c r="M169" i="1" s="1"/>
  <c r="D172" i="4"/>
  <c r="E172" i="4"/>
  <c r="F172" i="4"/>
  <c r="G172" i="4"/>
  <c r="H172" i="4"/>
  <c r="F171" i="4"/>
  <c r="E171" i="4"/>
  <c r="H171" i="4"/>
  <c r="G171" i="4"/>
  <c r="K168" i="1"/>
  <c r="M168" i="1" s="1"/>
  <c r="C171" i="4"/>
  <c r="D171" i="4"/>
  <c r="K167" i="1"/>
  <c r="M167" i="1" s="1"/>
  <c r="C170" i="4"/>
  <c r="D170" i="4"/>
  <c r="E170" i="4"/>
  <c r="F170" i="4"/>
  <c r="G170" i="4"/>
  <c r="H170" i="4"/>
  <c r="E169" i="4"/>
  <c r="D169" i="4"/>
  <c r="C169" i="4"/>
  <c r="H169" i="4"/>
  <c r="G169" i="4"/>
  <c r="K166" i="1"/>
  <c r="M166" i="1" s="1"/>
  <c r="F169" i="4"/>
  <c r="H168" i="4"/>
  <c r="F168" i="4"/>
  <c r="E168" i="4"/>
  <c r="D168" i="4"/>
  <c r="C168" i="4"/>
  <c r="K165" i="1"/>
  <c r="M165" i="1" s="1"/>
  <c r="G168" i="4"/>
  <c r="K164" i="1"/>
  <c r="M164" i="1" s="1"/>
  <c r="H167" i="4"/>
  <c r="G167" i="4"/>
  <c r="F167" i="4"/>
  <c r="E167" i="4"/>
  <c r="C167" i="4"/>
  <c r="D167" i="4"/>
  <c r="F166" i="4"/>
  <c r="H166" i="4"/>
  <c r="K163" i="1"/>
  <c r="M163" i="1" s="1"/>
  <c r="E166" i="4"/>
  <c r="G166" i="4"/>
  <c r="C166" i="4"/>
  <c r="D166" i="4"/>
  <c r="K162" i="1"/>
  <c r="M162" i="1" s="1"/>
  <c r="H165" i="4"/>
  <c r="G165" i="4"/>
  <c r="F165" i="4"/>
  <c r="E165" i="4"/>
  <c r="D165" i="4"/>
  <c r="C165" i="4"/>
  <c r="K161" i="1"/>
  <c r="M161" i="1" s="1"/>
  <c r="C164" i="4"/>
  <c r="D164" i="4"/>
  <c r="E164" i="4"/>
  <c r="F164" i="4"/>
  <c r="G164" i="4"/>
  <c r="H164" i="4"/>
  <c r="H163" i="4"/>
  <c r="G163" i="4"/>
  <c r="F163" i="4"/>
  <c r="D163" i="4"/>
  <c r="C163" i="4"/>
  <c r="K160" i="1"/>
  <c r="M160" i="1" s="1"/>
  <c r="E163" i="4"/>
  <c r="H162" i="4"/>
  <c r="G162" i="4"/>
  <c r="K159" i="1"/>
  <c r="M159" i="1" s="1"/>
  <c r="F162" i="4"/>
  <c r="E162" i="4"/>
  <c r="D162" i="4"/>
  <c r="C162" i="4"/>
  <c r="G161" i="4"/>
  <c r="C161" i="4"/>
  <c r="F161" i="4"/>
  <c r="E161" i="4"/>
  <c r="H161" i="4"/>
  <c r="K158" i="1"/>
  <c r="M158" i="1" s="1"/>
  <c r="D161" i="4"/>
  <c r="D160" i="4"/>
  <c r="G160" i="4"/>
  <c r="H160" i="4"/>
  <c r="E160" i="4"/>
  <c r="C160" i="4"/>
  <c r="F160" i="4"/>
  <c r="K157" i="1"/>
  <c r="M157" i="1" s="1"/>
  <c r="C159" i="4"/>
  <c r="D159" i="4"/>
  <c r="H159" i="4"/>
  <c r="K156" i="1"/>
  <c r="M156" i="1" s="1"/>
  <c r="G159" i="4"/>
  <c r="F159" i="4"/>
  <c r="E159" i="4"/>
  <c r="F158" i="4"/>
  <c r="K155" i="1"/>
  <c r="M155" i="1" s="1"/>
  <c r="E158" i="4"/>
  <c r="C158" i="4"/>
  <c r="D158" i="4"/>
  <c r="G158" i="4"/>
  <c r="H158" i="4"/>
  <c r="C157" i="4"/>
  <c r="D157" i="4"/>
  <c r="E157" i="4"/>
  <c r="F157" i="4"/>
  <c r="H157" i="4"/>
  <c r="G157" i="4"/>
  <c r="K154" i="1"/>
  <c r="M154" i="1" s="1"/>
  <c r="E156" i="4"/>
  <c r="F156" i="4"/>
  <c r="H156" i="4"/>
  <c r="G156" i="4"/>
  <c r="K153" i="1"/>
  <c r="M153" i="1" s="1"/>
  <c r="C156" i="4"/>
  <c r="D156" i="4"/>
  <c r="F155" i="4"/>
  <c r="C155" i="4"/>
  <c r="D155" i="4"/>
  <c r="E155" i="4"/>
  <c r="G155" i="4"/>
  <c r="H155" i="4"/>
  <c r="K152" i="1"/>
  <c r="M152" i="1" s="1"/>
  <c r="E154" i="4"/>
  <c r="C154" i="4"/>
  <c r="K151" i="1"/>
  <c r="M151" i="1" s="1"/>
  <c r="G154" i="4"/>
  <c r="F154" i="4"/>
  <c r="D154" i="4"/>
  <c r="H154" i="4"/>
  <c r="G153" i="4"/>
  <c r="H153" i="4"/>
  <c r="F153" i="4"/>
  <c r="E153" i="4"/>
  <c r="K150" i="1"/>
  <c r="M150" i="1" s="1"/>
  <c r="D153" i="4"/>
  <c r="C153" i="4"/>
  <c r="K149" i="1"/>
  <c r="M149" i="1" s="1"/>
  <c r="G152" i="4"/>
  <c r="F152" i="4"/>
  <c r="E152" i="4"/>
  <c r="D152" i="4"/>
  <c r="H152" i="4"/>
  <c r="C152" i="4"/>
  <c r="K148" i="1"/>
  <c r="M148" i="1" s="1"/>
  <c r="H151" i="4"/>
  <c r="G151" i="4"/>
  <c r="F151" i="4"/>
  <c r="E151" i="4"/>
  <c r="D151" i="4"/>
  <c r="C151" i="4"/>
  <c r="F150" i="4"/>
  <c r="G150" i="4"/>
  <c r="E150" i="4"/>
  <c r="H150" i="4"/>
  <c r="D150" i="4"/>
  <c r="C150" i="4"/>
  <c r="K147" i="1"/>
  <c r="M147" i="1" s="1"/>
  <c r="D149" i="4"/>
  <c r="F149" i="4"/>
  <c r="G149" i="4"/>
  <c r="E149" i="4"/>
  <c r="H149" i="4"/>
  <c r="C149" i="4"/>
  <c r="K146" i="1"/>
  <c r="M146" i="1" s="1"/>
  <c r="K145" i="1"/>
  <c r="M145" i="1" s="1"/>
  <c r="H148" i="4"/>
  <c r="G148" i="4"/>
  <c r="F148" i="4"/>
  <c r="E148" i="4"/>
  <c r="D148" i="4"/>
  <c r="C148" i="4"/>
  <c r="D147" i="4"/>
  <c r="K144" i="1"/>
  <c r="M144" i="1" s="1"/>
  <c r="H147" i="4"/>
  <c r="G147" i="4"/>
  <c r="F147" i="4"/>
  <c r="E147" i="4"/>
  <c r="C147" i="4"/>
  <c r="F146" i="4"/>
  <c r="K143" i="1"/>
  <c r="M143" i="1" s="1"/>
  <c r="E146" i="4"/>
  <c r="D146" i="4"/>
  <c r="C146" i="4"/>
  <c r="H146" i="4"/>
  <c r="G146" i="4"/>
  <c r="F145" i="4"/>
  <c r="K142" i="1"/>
  <c r="M142" i="1" s="1"/>
  <c r="E145" i="4"/>
  <c r="D145" i="4"/>
  <c r="C145" i="4"/>
  <c r="H145" i="4"/>
  <c r="G145" i="4"/>
  <c r="E144" i="4"/>
  <c r="K141" i="1"/>
  <c r="M141" i="1" s="1"/>
  <c r="D144" i="4"/>
  <c r="C144" i="4"/>
  <c r="H144" i="4"/>
  <c r="G144" i="4"/>
  <c r="F144" i="4"/>
  <c r="D143" i="4"/>
  <c r="K140" i="1"/>
  <c r="M140" i="1" s="1"/>
  <c r="C143" i="4"/>
  <c r="H143" i="4"/>
  <c r="G143" i="4"/>
  <c r="F143" i="4"/>
  <c r="E143" i="4"/>
  <c r="K139" i="1"/>
  <c r="M139" i="1" s="1"/>
  <c r="G142" i="4"/>
  <c r="C142" i="4"/>
  <c r="D142" i="4"/>
  <c r="E142" i="4"/>
  <c r="F142" i="4"/>
  <c r="H142" i="4"/>
  <c r="K138" i="1"/>
  <c r="M138" i="1" s="1"/>
  <c r="C141" i="4"/>
  <c r="D141" i="4"/>
  <c r="E141" i="4"/>
  <c r="F141" i="4"/>
  <c r="G141" i="4"/>
  <c r="H141" i="4"/>
  <c r="D140" i="4"/>
  <c r="C140" i="4"/>
  <c r="E140" i="4"/>
  <c r="H140" i="4"/>
  <c r="G140" i="4"/>
  <c r="F140" i="4"/>
  <c r="K137" i="1"/>
  <c r="M137" i="1" s="1"/>
  <c r="H139" i="4"/>
  <c r="G139" i="4"/>
  <c r="F139" i="4"/>
  <c r="E139" i="4"/>
  <c r="D139" i="4"/>
  <c r="C139" i="4"/>
  <c r="K136" i="1"/>
  <c r="M136" i="1" s="1"/>
  <c r="H138" i="4"/>
  <c r="G138" i="4"/>
  <c r="F138" i="4"/>
  <c r="E138" i="4"/>
  <c r="D138" i="4"/>
  <c r="C138" i="4"/>
  <c r="K135" i="1"/>
  <c r="M135" i="1" s="1"/>
  <c r="G137" i="4"/>
  <c r="F137" i="4"/>
  <c r="E137" i="4"/>
  <c r="D137" i="4"/>
  <c r="C137" i="4"/>
  <c r="K134" i="1"/>
  <c r="M134" i="1" s="1"/>
  <c r="H137" i="4"/>
  <c r="E136" i="4"/>
  <c r="H136" i="4"/>
  <c r="K133" i="1"/>
  <c r="M133" i="1" s="1"/>
  <c r="C136" i="4"/>
  <c r="D136" i="4"/>
  <c r="G136" i="4"/>
  <c r="F136" i="4"/>
  <c r="E135" i="4"/>
  <c r="K132" i="1"/>
  <c r="M132" i="1" s="1"/>
  <c r="F135" i="4"/>
  <c r="H135" i="4"/>
  <c r="G135" i="4"/>
  <c r="C135" i="4"/>
  <c r="D135" i="4"/>
  <c r="K131" i="1"/>
  <c r="M131" i="1" s="1"/>
  <c r="C134" i="4"/>
  <c r="D134" i="4"/>
  <c r="E134" i="4"/>
  <c r="F134" i="4"/>
  <c r="G134" i="4"/>
  <c r="H134" i="4"/>
  <c r="K130" i="1"/>
  <c r="M130" i="1" s="1"/>
  <c r="D133" i="4"/>
  <c r="E133" i="4"/>
  <c r="F133" i="4"/>
  <c r="G133" i="4"/>
  <c r="H133" i="4"/>
  <c r="C133" i="4"/>
  <c r="H132" i="4"/>
  <c r="K129" i="1"/>
  <c r="M129" i="1" s="1"/>
  <c r="G132" i="4"/>
  <c r="F132" i="4"/>
  <c r="E132" i="4"/>
  <c r="D132" i="4"/>
  <c r="C132" i="4"/>
  <c r="E131" i="4"/>
  <c r="C131" i="4"/>
  <c r="D131" i="4"/>
  <c r="F131" i="4"/>
  <c r="G131" i="4"/>
  <c r="K128" i="1"/>
  <c r="M128" i="1" s="1"/>
  <c r="H131" i="4"/>
  <c r="G130" i="4"/>
  <c r="E130" i="4"/>
  <c r="K127" i="1"/>
  <c r="M127" i="1" s="1"/>
  <c r="H130" i="4"/>
  <c r="F130" i="4"/>
  <c r="C130" i="4"/>
  <c r="D130" i="4"/>
  <c r="C129" i="4"/>
  <c r="E129" i="4"/>
  <c r="D129" i="4"/>
  <c r="F129" i="4"/>
  <c r="G129" i="4"/>
  <c r="H129" i="4"/>
  <c r="K126" i="1"/>
  <c r="M126" i="1" s="1"/>
  <c r="H128" i="4"/>
  <c r="E128" i="4"/>
  <c r="C128" i="4"/>
  <c r="D128" i="4"/>
  <c r="F128" i="4"/>
  <c r="G128" i="4"/>
  <c r="K125" i="1"/>
  <c r="M125" i="1" s="1"/>
  <c r="G127" i="4"/>
  <c r="H127" i="4"/>
  <c r="E127" i="4"/>
  <c r="K124" i="1"/>
  <c r="M124" i="1" s="1"/>
  <c r="F127" i="4"/>
  <c r="D127" i="4"/>
  <c r="C127" i="4"/>
  <c r="C126" i="4"/>
  <c r="D126" i="4"/>
  <c r="E126" i="4"/>
  <c r="F126" i="4"/>
  <c r="G126" i="4"/>
  <c r="H126" i="4"/>
  <c r="K123" i="1"/>
  <c r="M123" i="1" s="1"/>
  <c r="C125" i="4"/>
  <c r="E125" i="4"/>
  <c r="F125" i="4"/>
  <c r="G125" i="4"/>
  <c r="H125" i="4"/>
  <c r="D125" i="4"/>
  <c r="K122" i="1"/>
  <c r="M122" i="1" s="1"/>
  <c r="C124" i="4"/>
  <c r="D124" i="4"/>
  <c r="E124" i="4"/>
  <c r="G124" i="4"/>
  <c r="F124" i="4"/>
  <c r="H124" i="4"/>
  <c r="K121" i="1"/>
  <c r="M121" i="1" s="1"/>
  <c r="K120" i="1"/>
  <c r="M120" i="1" s="1"/>
  <c r="C123" i="4"/>
  <c r="G123" i="4"/>
  <c r="H123" i="4"/>
  <c r="F123" i="4"/>
  <c r="D123" i="4"/>
  <c r="E123" i="4"/>
  <c r="K119" i="1"/>
  <c r="M119" i="1" s="1"/>
  <c r="D122" i="4"/>
  <c r="E122" i="4"/>
  <c r="F122" i="4"/>
  <c r="G122" i="4"/>
  <c r="H122" i="4"/>
  <c r="C122" i="4"/>
  <c r="G121" i="4"/>
  <c r="C121" i="4"/>
  <c r="H121" i="4"/>
  <c r="K118" i="1"/>
  <c r="M118" i="1" s="1"/>
  <c r="F121" i="4"/>
  <c r="E121" i="4"/>
  <c r="D121" i="4"/>
  <c r="F120" i="4"/>
  <c r="E120" i="4"/>
  <c r="C120" i="4"/>
  <c r="D120" i="4"/>
  <c r="G120" i="4"/>
  <c r="H120" i="4"/>
  <c r="K117" i="1"/>
  <c r="M117" i="1" s="1"/>
  <c r="K116" i="1"/>
  <c r="M116" i="1" s="1"/>
  <c r="C119" i="4"/>
  <c r="H119" i="4"/>
  <c r="D119" i="4"/>
  <c r="E119" i="4"/>
  <c r="G119" i="4"/>
  <c r="F119" i="4"/>
  <c r="E118" i="4"/>
  <c r="K115" i="1"/>
  <c r="M115" i="1" s="1"/>
  <c r="D118" i="4"/>
  <c r="C118" i="4"/>
  <c r="H118" i="4"/>
  <c r="G118" i="4"/>
  <c r="F118" i="4"/>
  <c r="D117" i="4"/>
  <c r="H117" i="4"/>
  <c r="F117" i="4"/>
  <c r="C117" i="4"/>
  <c r="K114" i="1"/>
  <c r="M114" i="1" s="1"/>
  <c r="G117" i="4"/>
  <c r="E117" i="4"/>
  <c r="F116" i="4"/>
  <c r="C116" i="4"/>
  <c r="G116" i="4"/>
  <c r="H116" i="4"/>
  <c r="K113" i="1"/>
  <c r="M113" i="1" s="1"/>
  <c r="E116" i="4"/>
  <c r="D116" i="4"/>
  <c r="K112" i="1"/>
  <c r="M112" i="1" s="1"/>
  <c r="F115" i="4"/>
  <c r="E115" i="4"/>
  <c r="C115" i="4"/>
  <c r="G115" i="4"/>
  <c r="D115" i="4"/>
  <c r="H115" i="4"/>
  <c r="D114" i="4"/>
  <c r="K111" i="1"/>
  <c r="M111" i="1" s="1"/>
  <c r="G114" i="4"/>
  <c r="C114" i="4"/>
  <c r="E114" i="4"/>
  <c r="F114" i="4"/>
  <c r="H114" i="4"/>
  <c r="F113" i="4"/>
  <c r="G113" i="4"/>
  <c r="H113" i="4"/>
  <c r="K110" i="1"/>
  <c r="M110" i="1" s="1"/>
  <c r="C113" i="4"/>
  <c r="D113" i="4"/>
  <c r="E113" i="4"/>
  <c r="G112" i="4"/>
  <c r="H112" i="4"/>
  <c r="F112" i="4"/>
  <c r="K109" i="1"/>
  <c r="M109" i="1" s="1"/>
  <c r="E112" i="4"/>
  <c r="C112" i="4"/>
  <c r="D112" i="4"/>
  <c r="E111" i="4"/>
  <c r="K108" i="1"/>
  <c r="M108" i="1" s="1"/>
  <c r="F111" i="4"/>
  <c r="H111" i="4"/>
  <c r="G111" i="4"/>
  <c r="C111" i="4"/>
  <c r="D111" i="4"/>
  <c r="H110" i="4"/>
  <c r="G110" i="4"/>
  <c r="F110" i="4"/>
  <c r="E110" i="4"/>
  <c r="D110" i="4"/>
  <c r="C110" i="4"/>
  <c r="K107" i="1"/>
  <c r="M107" i="1" s="1"/>
  <c r="K106" i="1"/>
  <c r="M106" i="1" s="1"/>
  <c r="E109" i="4"/>
  <c r="D109" i="4"/>
  <c r="C109" i="4"/>
  <c r="H109" i="4"/>
  <c r="G109" i="4"/>
  <c r="F109" i="4"/>
  <c r="H108" i="4"/>
  <c r="G108" i="4"/>
  <c r="F108" i="4"/>
  <c r="E108" i="4"/>
  <c r="D108" i="4"/>
  <c r="C108" i="4"/>
  <c r="K105" i="1"/>
  <c r="M105" i="1" s="1"/>
  <c r="K104" i="1"/>
  <c r="M104" i="1" s="1"/>
  <c r="C107" i="4"/>
  <c r="D107" i="4"/>
  <c r="E107" i="4"/>
  <c r="F107" i="4"/>
  <c r="G107" i="4"/>
  <c r="H107" i="4"/>
  <c r="H106" i="4"/>
  <c r="G106" i="4"/>
  <c r="F106" i="4"/>
  <c r="E106" i="4"/>
  <c r="D106" i="4"/>
  <c r="C106" i="4"/>
  <c r="K103" i="1"/>
  <c r="M103" i="1" s="1"/>
  <c r="F105" i="4"/>
  <c r="K102" i="1"/>
  <c r="M102" i="1" s="1"/>
  <c r="C105" i="4"/>
  <c r="D105" i="4"/>
  <c r="H105" i="4"/>
  <c r="E105" i="4"/>
  <c r="G105" i="4"/>
  <c r="E104" i="4"/>
  <c r="D104" i="4"/>
  <c r="C104" i="4"/>
  <c r="K101" i="1"/>
  <c r="M101" i="1" s="1"/>
  <c r="H104" i="4"/>
  <c r="G104" i="4"/>
  <c r="F104" i="4"/>
  <c r="C103" i="4"/>
  <c r="K100" i="1"/>
  <c r="M100" i="1" s="1"/>
  <c r="H103" i="4"/>
  <c r="G103" i="4"/>
  <c r="F103" i="4"/>
  <c r="E103" i="4"/>
  <c r="D103" i="4"/>
  <c r="C102" i="4"/>
  <c r="D102" i="4"/>
  <c r="E102" i="4"/>
  <c r="F102" i="4"/>
  <c r="G102" i="4"/>
  <c r="H102" i="4"/>
  <c r="K99" i="1"/>
  <c r="M99" i="1" s="1"/>
  <c r="K98" i="1"/>
  <c r="M98" i="1" s="1"/>
  <c r="C101" i="4"/>
  <c r="D101" i="4"/>
  <c r="E101" i="4"/>
  <c r="F101" i="4"/>
  <c r="G101" i="4"/>
  <c r="H101" i="4"/>
  <c r="G100" i="4"/>
  <c r="E100" i="4"/>
  <c r="K97" i="1"/>
  <c r="M97" i="1" s="1"/>
  <c r="C100" i="4"/>
  <c r="H100" i="4"/>
  <c r="D100" i="4"/>
  <c r="F100" i="4"/>
  <c r="C99" i="4"/>
  <c r="D99" i="4"/>
  <c r="H99" i="4"/>
  <c r="G99" i="4"/>
  <c r="F99" i="4"/>
  <c r="K96" i="1"/>
  <c r="M96" i="1" s="1"/>
  <c r="E99" i="4"/>
  <c r="H98" i="4"/>
  <c r="G98" i="4"/>
  <c r="F98" i="4"/>
  <c r="E98" i="4"/>
  <c r="D98" i="4"/>
  <c r="C98" i="4"/>
  <c r="K95" i="1"/>
  <c r="M95" i="1" s="1"/>
  <c r="H97" i="4"/>
  <c r="K94" i="1"/>
  <c r="M94" i="1" s="1"/>
  <c r="C97" i="4"/>
  <c r="D97" i="4"/>
  <c r="E97" i="4"/>
  <c r="F97" i="4"/>
  <c r="G97" i="4"/>
  <c r="D96" i="4"/>
  <c r="K93" i="1"/>
  <c r="M93" i="1" s="1"/>
  <c r="H96" i="4"/>
  <c r="G96" i="4"/>
  <c r="F96" i="4"/>
  <c r="E96" i="4"/>
  <c r="C96" i="4"/>
  <c r="K92" i="1"/>
  <c r="M92" i="1" s="1"/>
  <c r="H95" i="4"/>
  <c r="G95" i="4"/>
  <c r="F95" i="4"/>
  <c r="E95" i="4"/>
  <c r="D95" i="4"/>
  <c r="C95" i="4"/>
  <c r="F94" i="4"/>
  <c r="C94" i="4"/>
  <c r="D94" i="4"/>
  <c r="K91" i="1"/>
  <c r="M91" i="1" s="1"/>
  <c r="E94" i="4"/>
  <c r="H94" i="4"/>
  <c r="G94" i="4"/>
  <c r="E93" i="4"/>
  <c r="D93" i="4"/>
  <c r="K90" i="1"/>
  <c r="M90" i="1" s="1"/>
  <c r="C93" i="4"/>
  <c r="H93" i="4"/>
  <c r="G93" i="4"/>
  <c r="F93" i="4"/>
  <c r="F92" i="4"/>
  <c r="G92" i="4"/>
  <c r="E92" i="4"/>
  <c r="K89" i="1"/>
  <c r="M89" i="1" s="1"/>
  <c r="H92" i="4"/>
  <c r="C92" i="4"/>
  <c r="D92" i="4"/>
  <c r="C91" i="4"/>
  <c r="D91" i="4"/>
  <c r="E91" i="4"/>
  <c r="F91" i="4"/>
  <c r="G91" i="4"/>
  <c r="H91" i="4"/>
  <c r="K88" i="1"/>
  <c r="M88" i="1" s="1"/>
  <c r="D90" i="4"/>
  <c r="H90" i="4"/>
  <c r="G90" i="4"/>
  <c r="F90" i="4"/>
  <c r="E90" i="4"/>
  <c r="C90" i="4"/>
  <c r="K87" i="1"/>
  <c r="M87" i="1" s="1"/>
  <c r="H89" i="4"/>
  <c r="G89" i="4"/>
  <c r="F89" i="4"/>
  <c r="E89" i="4"/>
  <c r="D89" i="4"/>
  <c r="C89" i="4"/>
  <c r="K86" i="1"/>
  <c r="M86" i="1" s="1"/>
  <c r="K85" i="1"/>
  <c r="M85" i="1" s="1"/>
  <c r="H88" i="4"/>
  <c r="G88" i="4"/>
  <c r="F88" i="4"/>
  <c r="E88" i="4"/>
  <c r="D88" i="4"/>
  <c r="C88" i="4"/>
  <c r="E87" i="4"/>
  <c r="D87" i="4"/>
  <c r="C87" i="4"/>
  <c r="K84" i="1"/>
  <c r="M84" i="1" s="1"/>
  <c r="F87" i="4"/>
  <c r="G87" i="4"/>
  <c r="H87" i="4"/>
  <c r="H86" i="4"/>
  <c r="G86" i="4"/>
  <c r="K83" i="1"/>
  <c r="M83" i="1" s="1"/>
  <c r="F86" i="4"/>
  <c r="E86" i="4"/>
  <c r="D86" i="4"/>
  <c r="C86" i="4"/>
  <c r="F85" i="4"/>
  <c r="G85" i="4"/>
  <c r="D85" i="4"/>
  <c r="K82" i="1"/>
  <c r="M82" i="1" s="1"/>
  <c r="E85" i="4"/>
  <c r="H85" i="4"/>
  <c r="C85" i="4"/>
  <c r="C84" i="4"/>
  <c r="F84" i="4"/>
  <c r="G84" i="4"/>
  <c r="H84" i="4"/>
  <c r="K81" i="1"/>
  <c r="M81" i="1" s="1"/>
  <c r="E84" i="4"/>
  <c r="D84" i="4"/>
  <c r="H83" i="4"/>
  <c r="G83" i="4"/>
  <c r="C83" i="4"/>
  <c r="K80" i="1"/>
  <c r="M80" i="1" s="1"/>
  <c r="D83" i="4"/>
  <c r="F83" i="4"/>
  <c r="E83" i="4"/>
  <c r="D82" i="4"/>
  <c r="G82" i="4"/>
  <c r="H82" i="4"/>
  <c r="C82" i="4"/>
  <c r="F82" i="4"/>
  <c r="K79" i="1"/>
  <c r="M79" i="1" s="1"/>
  <c r="E82" i="4"/>
  <c r="E81" i="4"/>
  <c r="C81" i="4"/>
  <c r="H81" i="4"/>
  <c r="D81" i="4"/>
  <c r="G81" i="4"/>
  <c r="K78" i="1"/>
  <c r="M78" i="1" s="1"/>
  <c r="F81" i="4"/>
  <c r="D80" i="4"/>
  <c r="C80" i="4"/>
  <c r="E80" i="4"/>
  <c r="K77" i="1"/>
  <c r="M77" i="1" s="1"/>
  <c r="F80" i="4"/>
  <c r="H80" i="4"/>
  <c r="G80" i="4"/>
  <c r="E79" i="4"/>
  <c r="H79" i="4"/>
  <c r="D79" i="4"/>
  <c r="C79" i="4"/>
  <c r="K76" i="1"/>
  <c r="M76" i="1" s="1"/>
  <c r="F79" i="4"/>
  <c r="G79" i="4"/>
  <c r="F78" i="4"/>
  <c r="G78" i="4"/>
  <c r="H78" i="4"/>
  <c r="K75" i="1"/>
  <c r="M75" i="1" s="1"/>
  <c r="D78" i="4"/>
  <c r="C78" i="4"/>
  <c r="E78" i="4"/>
  <c r="F77" i="4"/>
  <c r="H77" i="4"/>
  <c r="E77" i="4"/>
  <c r="G77" i="4"/>
  <c r="K74" i="1"/>
  <c r="M74" i="1" s="1"/>
  <c r="C77" i="4"/>
  <c r="D77" i="4"/>
  <c r="F76" i="4"/>
  <c r="G76" i="4"/>
  <c r="H76" i="4"/>
  <c r="C76" i="4"/>
  <c r="D76" i="4"/>
  <c r="K73" i="1"/>
  <c r="M73" i="1" s="1"/>
  <c r="E76" i="4"/>
  <c r="C75" i="4"/>
  <c r="D75" i="4"/>
  <c r="E75" i="4"/>
  <c r="F75" i="4"/>
  <c r="G75" i="4"/>
  <c r="H75" i="4"/>
  <c r="K72" i="1"/>
  <c r="M72" i="1" s="1"/>
  <c r="C74" i="4"/>
  <c r="K71" i="1"/>
  <c r="M71" i="1" s="1"/>
  <c r="D74" i="4"/>
  <c r="E74" i="4"/>
  <c r="G74" i="4"/>
  <c r="H74" i="4"/>
  <c r="F74" i="4"/>
  <c r="C73" i="4"/>
  <c r="D73" i="4"/>
  <c r="F73" i="4"/>
  <c r="K70" i="1"/>
  <c r="M70" i="1" s="1"/>
  <c r="G73" i="4"/>
  <c r="H73" i="4"/>
  <c r="E73" i="4"/>
  <c r="C72" i="4"/>
  <c r="G72" i="4"/>
  <c r="F72" i="4"/>
  <c r="H72" i="4"/>
  <c r="E72" i="4"/>
  <c r="K69" i="1"/>
  <c r="M69" i="1" s="1"/>
  <c r="D72" i="4"/>
  <c r="E71" i="4"/>
  <c r="D71" i="4"/>
  <c r="F71" i="4"/>
  <c r="K68" i="1"/>
  <c r="M68" i="1" s="1"/>
  <c r="G71" i="4"/>
  <c r="H71" i="4"/>
  <c r="C71" i="4"/>
  <c r="C70" i="4"/>
  <c r="E70" i="4"/>
  <c r="G70" i="4"/>
  <c r="H70" i="4"/>
  <c r="K67" i="1"/>
  <c r="M67" i="1" s="1"/>
  <c r="D70" i="4"/>
  <c r="F70" i="4"/>
  <c r="C69" i="4"/>
  <c r="K66" i="1"/>
  <c r="M66" i="1" s="1"/>
  <c r="H69" i="4"/>
  <c r="G69" i="4"/>
  <c r="F69" i="4"/>
  <c r="E69" i="4"/>
  <c r="D69" i="4"/>
  <c r="F68" i="4"/>
  <c r="H68" i="4"/>
  <c r="G68" i="4"/>
  <c r="E68" i="4"/>
  <c r="D68" i="4"/>
  <c r="C68" i="4"/>
  <c r="K65" i="1"/>
  <c r="M65" i="1" s="1"/>
  <c r="K64" i="1"/>
  <c r="M64" i="1" s="1"/>
  <c r="H67" i="4"/>
  <c r="G67" i="4"/>
  <c r="F67" i="4"/>
  <c r="E67" i="4"/>
  <c r="D67" i="4"/>
  <c r="C67" i="4"/>
  <c r="K63" i="1"/>
  <c r="M63" i="1" s="1"/>
  <c r="H66" i="4"/>
  <c r="G66" i="4"/>
  <c r="F66" i="4"/>
  <c r="E66" i="4"/>
  <c r="D66" i="4"/>
  <c r="C66" i="4"/>
  <c r="C65" i="4"/>
  <c r="D65" i="4"/>
  <c r="K62" i="1"/>
  <c r="M62" i="1" s="1"/>
  <c r="H65" i="4"/>
  <c r="G65" i="4"/>
  <c r="F65" i="4"/>
  <c r="E65" i="4"/>
  <c r="G64" i="4"/>
  <c r="C64" i="4"/>
  <c r="D64" i="4"/>
  <c r="E64" i="4"/>
  <c r="F64" i="4"/>
  <c r="H64" i="4"/>
  <c r="K61" i="1"/>
  <c r="M61" i="1" s="1"/>
  <c r="H63" i="4"/>
  <c r="K60" i="1"/>
  <c r="M60" i="1" s="1"/>
  <c r="G63" i="4"/>
  <c r="F63" i="4"/>
  <c r="E63" i="4"/>
  <c r="D63" i="4"/>
  <c r="C63" i="4"/>
  <c r="D62" i="4"/>
  <c r="C62" i="4"/>
  <c r="H62" i="4"/>
  <c r="E62" i="4"/>
  <c r="G62" i="4"/>
  <c r="F62" i="4"/>
  <c r="K59" i="1"/>
  <c r="M59" i="1" s="1"/>
  <c r="H61" i="4"/>
  <c r="G61" i="4"/>
  <c r="F61" i="4"/>
  <c r="E61" i="4"/>
  <c r="D61" i="4"/>
  <c r="C61" i="4"/>
  <c r="K58" i="1"/>
  <c r="M58" i="1" s="1"/>
  <c r="K57" i="1"/>
  <c r="M57" i="1" s="1"/>
  <c r="D60" i="4"/>
  <c r="H60" i="4"/>
  <c r="G60" i="4"/>
  <c r="C60" i="4"/>
  <c r="F60" i="4"/>
  <c r="E60" i="4"/>
  <c r="D59" i="4"/>
  <c r="H59" i="4"/>
  <c r="F59" i="4"/>
  <c r="G59" i="4"/>
  <c r="K56" i="1"/>
  <c r="M56" i="1" s="1"/>
  <c r="E59" i="4"/>
  <c r="C59" i="4"/>
  <c r="E58" i="4"/>
  <c r="D58" i="4"/>
  <c r="C58" i="4"/>
  <c r="F58" i="4"/>
  <c r="G58" i="4"/>
  <c r="H58" i="4"/>
  <c r="K55" i="1"/>
  <c r="M55" i="1" s="1"/>
  <c r="H57" i="4"/>
  <c r="G57" i="4"/>
  <c r="F57" i="4"/>
  <c r="D57" i="4"/>
  <c r="C57" i="4"/>
  <c r="K54" i="1"/>
  <c r="M54" i="1" s="1"/>
  <c r="E57" i="4"/>
  <c r="E56" i="4"/>
  <c r="C56" i="4"/>
  <c r="D56" i="4"/>
  <c r="H56" i="4"/>
  <c r="G56" i="4"/>
  <c r="K53" i="1"/>
  <c r="M53" i="1" s="1"/>
  <c r="F56" i="4"/>
  <c r="E55" i="4"/>
  <c r="H55" i="4"/>
  <c r="G55" i="4"/>
  <c r="K52" i="1"/>
  <c r="M52" i="1" s="1"/>
  <c r="C55" i="4"/>
  <c r="D55" i="4"/>
  <c r="F55" i="4"/>
  <c r="H54" i="4"/>
  <c r="K51" i="1"/>
  <c r="M51" i="1" s="1"/>
  <c r="F54" i="4"/>
  <c r="E54" i="4"/>
  <c r="D54" i="4"/>
  <c r="C54" i="4"/>
  <c r="G54" i="4"/>
  <c r="H53" i="4"/>
  <c r="G53" i="4"/>
  <c r="F53" i="4"/>
  <c r="E53" i="4"/>
  <c r="K50" i="1"/>
  <c r="M50" i="1" s="1"/>
  <c r="D53" i="4"/>
  <c r="C53" i="4"/>
  <c r="C52" i="4"/>
  <c r="K49" i="1"/>
  <c r="M49" i="1" s="1"/>
  <c r="H52" i="4"/>
  <c r="G52" i="4"/>
  <c r="F52" i="4"/>
  <c r="E52" i="4"/>
  <c r="D52" i="4"/>
  <c r="E51" i="4"/>
  <c r="F51" i="4"/>
  <c r="G51" i="4"/>
  <c r="H51" i="4"/>
  <c r="D51" i="4"/>
  <c r="C51" i="4"/>
  <c r="K48" i="1"/>
  <c r="M48" i="1" s="1"/>
  <c r="H50" i="4"/>
  <c r="G50" i="4"/>
  <c r="F50" i="4"/>
  <c r="K47" i="1"/>
  <c r="M47" i="1" s="1"/>
  <c r="E50" i="4"/>
  <c r="D50" i="4"/>
  <c r="C50" i="4"/>
  <c r="F49" i="4"/>
  <c r="K46" i="1"/>
  <c r="M46" i="1" s="1"/>
  <c r="H49" i="4"/>
  <c r="E49" i="4"/>
  <c r="D49" i="4"/>
  <c r="C49" i="4"/>
  <c r="G49" i="4"/>
  <c r="E48" i="4"/>
  <c r="H48" i="4"/>
  <c r="G48" i="4"/>
  <c r="C48" i="4"/>
  <c r="K45" i="1"/>
  <c r="M45" i="1" s="1"/>
  <c r="D48" i="4"/>
  <c r="F48" i="4"/>
  <c r="H47" i="4"/>
  <c r="G47" i="4"/>
  <c r="F47" i="4"/>
  <c r="E47" i="4"/>
  <c r="D47" i="4"/>
  <c r="C47" i="4"/>
  <c r="K44" i="1"/>
  <c r="M44" i="1" s="1"/>
  <c r="K43" i="1"/>
  <c r="M43" i="1" s="1"/>
  <c r="G46" i="4"/>
  <c r="F46" i="4"/>
  <c r="E46" i="4"/>
  <c r="D46" i="4"/>
  <c r="C46" i="4"/>
  <c r="H46" i="4"/>
  <c r="E45" i="4"/>
  <c r="K42" i="1"/>
  <c r="M42" i="1" s="1"/>
  <c r="H45" i="4"/>
  <c r="C45" i="4"/>
  <c r="D45" i="4"/>
  <c r="G45" i="4"/>
  <c r="F45" i="4"/>
  <c r="D44" i="4"/>
  <c r="H44" i="4"/>
  <c r="G44" i="4"/>
  <c r="F44" i="4"/>
  <c r="E44" i="4"/>
  <c r="K41" i="1"/>
  <c r="M41" i="1" s="1"/>
  <c r="C44" i="4"/>
  <c r="K40" i="1"/>
  <c r="M40" i="1" s="1"/>
  <c r="H43" i="4"/>
  <c r="G43" i="4"/>
  <c r="F43" i="4"/>
  <c r="E43" i="4"/>
  <c r="D43" i="4"/>
  <c r="C43" i="4"/>
  <c r="D42" i="4"/>
  <c r="C42" i="4"/>
  <c r="H42" i="4"/>
  <c r="G42" i="4"/>
  <c r="F42" i="4"/>
  <c r="K39" i="1"/>
  <c r="M39" i="1" s="1"/>
  <c r="E42" i="4"/>
  <c r="C41" i="4"/>
  <c r="K38" i="1"/>
  <c r="M38" i="1" s="1"/>
  <c r="H41" i="4"/>
  <c r="G41" i="4"/>
  <c r="F41" i="4"/>
  <c r="E41" i="4"/>
  <c r="D41" i="4"/>
  <c r="K37" i="1"/>
  <c r="M37" i="1" s="1"/>
  <c r="H40" i="4"/>
  <c r="G40" i="4"/>
  <c r="F40" i="4"/>
  <c r="E40" i="4"/>
  <c r="D40" i="4"/>
  <c r="C40" i="4"/>
  <c r="G39" i="4"/>
  <c r="E39" i="4"/>
  <c r="F39" i="4"/>
  <c r="K36" i="1"/>
  <c r="M36" i="1" s="1"/>
  <c r="H39" i="4"/>
  <c r="C39" i="4"/>
  <c r="D39" i="4"/>
  <c r="K35" i="1"/>
  <c r="M35" i="1" s="1"/>
  <c r="D38" i="4"/>
  <c r="C38" i="4"/>
  <c r="E38" i="4"/>
  <c r="F38" i="4"/>
  <c r="G38" i="4"/>
  <c r="H38" i="4"/>
  <c r="K34" i="1"/>
  <c r="M34" i="1" s="1"/>
  <c r="C37" i="4"/>
  <c r="D37" i="4"/>
  <c r="E37" i="4"/>
  <c r="F37" i="4"/>
  <c r="G37" i="4"/>
  <c r="H37" i="4"/>
  <c r="K33" i="1"/>
  <c r="M33" i="1" s="1"/>
  <c r="H36" i="4"/>
  <c r="D36" i="4"/>
  <c r="E36" i="4"/>
  <c r="F36" i="4"/>
  <c r="C36" i="4"/>
  <c r="G36" i="4"/>
  <c r="H35" i="4"/>
  <c r="D35" i="4"/>
  <c r="K32" i="1"/>
  <c r="M32" i="1" s="1"/>
  <c r="E35" i="4"/>
  <c r="C35" i="4"/>
  <c r="G35" i="4"/>
  <c r="F35" i="4"/>
  <c r="F34" i="4"/>
  <c r="E34" i="4"/>
  <c r="D34" i="4"/>
  <c r="C34" i="4"/>
  <c r="H34" i="4"/>
  <c r="K31" i="1"/>
  <c r="M31" i="1" s="1"/>
  <c r="G34" i="4"/>
  <c r="H33" i="4"/>
  <c r="G33" i="4"/>
  <c r="F33" i="4"/>
  <c r="E33" i="4"/>
  <c r="D33" i="4"/>
  <c r="K30" i="1"/>
  <c r="M30" i="1" s="1"/>
  <c r="C33" i="4"/>
  <c r="H32" i="4"/>
  <c r="C32" i="4"/>
  <c r="E32" i="4"/>
  <c r="F32" i="4"/>
  <c r="G32" i="4"/>
  <c r="D32" i="4"/>
  <c r="K29" i="1"/>
  <c r="M29" i="1" s="1"/>
  <c r="C31" i="4"/>
  <c r="K28" i="1"/>
  <c r="M28" i="1" s="1"/>
  <c r="D31" i="4"/>
  <c r="E31" i="4"/>
  <c r="F31" i="4"/>
  <c r="H31" i="4"/>
  <c r="G31" i="4"/>
  <c r="E30" i="4"/>
  <c r="D30" i="4"/>
  <c r="C30" i="4"/>
  <c r="K27" i="1"/>
  <c r="M27" i="1" s="1"/>
  <c r="F30" i="4"/>
  <c r="G30" i="4"/>
  <c r="H30" i="4"/>
  <c r="H29" i="4"/>
  <c r="G29" i="4"/>
  <c r="F29" i="4"/>
  <c r="E29" i="4"/>
  <c r="D29" i="4"/>
  <c r="C29" i="4"/>
  <c r="K26" i="1"/>
  <c r="M26" i="1" s="1"/>
  <c r="K25" i="1"/>
  <c r="M25" i="1" s="1"/>
  <c r="H28" i="4"/>
  <c r="G28" i="4"/>
  <c r="F28" i="4"/>
  <c r="E28" i="4"/>
  <c r="D28" i="4"/>
  <c r="C28" i="4"/>
  <c r="E27" i="4"/>
  <c r="K24" i="1"/>
  <c r="M24" i="1" s="1"/>
  <c r="C27" i="4"/>
  <c r="D27" i="4"/>
  <c r="H27" i="4"/>
  <c r="G27" i="4"/>
  <c r="F27" i="4"/>
  <c r="K23" i="1"/>
  <c r="M23" i="1" s="1"/>
  <c r="H26" i="4"/>
  <c r="G26" i="4"/>
  <c r="F26" i="4"/>
  <c r="E26" i="4"/>
  <c r="D26" i="4"/>
  <c r="C26" i="4"/>
  <c r="K22" i="1"/>
  <c r="M22" i="1" s="1"/>
  <c r="H25" i="4"/>
  <c r="G25" i="4"/>
  <c r="F25" i="4"/>
  <c r="E25" i="4"/>
  <c r="D25" i="4"/>
  <c r="C25" i="4"/>
  <c r="K21" i="1"/>
  <c r="M21" i="1" s="1"/>
  <c r="H24" i="4"/>
  <c r="G24" i="4"/>
  <c r="F24" i="4"/>
  <c r="E24" i="4"/>
  <c r="D24" i="4"/>
  <c r="C24" i="4"/>
  <c r="E23" i="4"/>
  <c r="C23" i="4"/>
  <c r="K20" i="1"/>
  <c r="M20" i="1" s="1"/>
  <c r="H23" i="4"/>
  <c r="G23" i="4"/>
  <c r="F23" i="4"/>
  <c r="D23" i="4"/>
  <c r="K19" i="1"/>
  <c r="M19" i="1" s="1"/>
  <c r="H22" i="4"/>
  <c r="G22" i="4"/>
  <c r="F22" i="4"/>
  <c r="E22" i="4"/>
  <c r="D22" i="4"/>
  <c r="C22" i="4"/>
  <c r="F21" i="4"/>
  <c r="E21" i="4"/>
  <c r="D21" i="4"/>
  <c r="C21" i="4"/>
  <c r="H21" i="4"/>
  <c r="K18" i="1"/>
  <c r="M18" i="1" s="1"/>
  <c r="G21" i="4"/>
  <c r="H20" i="4"/>
  <c r="G20" i="4"/>
  <c r="F20" i="4"/>
  <c r="E20" i="4"/>
  <c r="D20" i="4"/>
  <c r="C20" i="4"/>
  <c r="C19" i="4"/>
  <c r="D19" i="4"/>
  <c r="E19" i="4"/>
  <c r="G19" i="4"/>
  <c r="K16" i="1"/>
  <c r="F19" i="4"/>
  <c r="G18" i="4"/>
  <c r="F18" i="4"/>
  <c r="E18" i="4"/>
  <c r="D18" i="4"/>
  <c r="C18" i="4"/>
  <c r="K15" i="1"/>
  <c r="D17" i="4"/>
  <c r="I7" i="1"/>
  <c r="H7" i="1"/>
  <c r="E17" i="4"/>
  <c r="F35" i="3"/>
  <c r="G35" i="3" s="1"/>
  <c r="K14" i="1"/>
  <c r="K7" i="1" s="1"/>
  <c r="F17" i="4"/>
  <c r="G17" i="4"/>
  <c r="H17" i="4"/>
  <c r="C17" i="4"/>
  <c r="D11" i="4"/>
  <c r="D9" i="4"/>
  <c r="I214" i="1"/>
  <c r="D42" i="3" l="1"/>
  <c r="F7" i="3"/>
  <c r="G7" i="3" s="1"/>
  <c r="F36" i="3"/>
  <c r="G36" i="3" s="1"/>
  <c r="E36" i="3"/>
  <c r="E32" i="3"/>
  <c r="F32" i="3"/>
  <c r="G32" i="3" s="1"/>
  <c r="K214" i="1"/>
  <c r="D10" i="4"/>
  <c r="J7" i="1"/>
  <c r="M14" i="1"/>
  <c r="C22" i="3"/>
  <c r="F22" i="3" s="1"/>
  <c r="C42" i="3"/>
  <c r="F42" i="3" s="1"/>
  <c r="F34" i="3"/>
  <c r="G34" i="3" s="1"/>
  <c r="E34" i="3"/>
  <c r="E33" i="3"/>
  <c r="F33" i="3"/>
  <c r="G33" i="3" s="1"/>
  <c r="E31" i="3"/>
  <c r="F31" i="3"/>
  <c r="G31" i="3" s="1"/>
  <c r="E30" i="3"/>
  <c r="F30" i="3"/>
  <c r="G30" i="3" s="1"/>
  <c r="F29" i="3"/>
  <c r="G29" i="3" s="1"/>
  <c r="E29" i="3"/>
  <c r="E28" i="3"/>
  <c r="F28" i="3"/>
  <c r="G28" i="3" s="1"/>
  <c r="E27" i="3"/>
  <c r="E42" i="3" s="1"/>
  <c r="F27" i="3"/>
  <c r="G27" i="3" s="1"/>
  <c r="E9" i="3"/>
  <c r="F9" i="3"/>
  <c r="G9" i="3" s="1"/>
  <c r="F8" i="3"/>
  <c r="G8" i="3" s="1"/>
  <c r="E8" i="3"/>
  <c r="E22" i="3" s="1"/>
  <c r="M16" i="1"/>
  <c r="H19" i="4"/>
  <c r="M15" i="1"/>
  <c r="H18" i="4"/>
  <c r="H7" i="3" l="1"/>
  <c r="H22" i="3" s="1"/>
  <c r="H28" i="3"/>
  <c r="H42" i="3" s="1"/>
  <c r="L7" i="1"/>
  <c r="D12" i="4"/>
  <c r="M214" i="1"/>
</calcChain>
</file>

<file path=xl/sharedStrings.xml><?xml version="1.0" encoding="utf-8"?>
<sst xmlns="http://schemas.openxmlformats.org/spreadsheetml/2006/main" count="127" uniqueCount="89">
  <si>
    <t>Projektzeiterfassung</t>
  </si>
  <si>
    <t>QUANTICAL.ERP</t>
  </si>
  <si>
    <t>Projektstunden erfassen und automatisch auswerten.</t>
  </si>
  <si>
    <t>Projektdetails</t>
  </si>
  <si>
    <t>Kennzahlen</t>
  </si>
  <si>
    <t>Projektbezeichnung</t>
  </si>
  <si>
    <t>Website-Relaunch</t>
  </si>
  <si>
    <t>Buchungen</t>
  </si>
  <si>
    <t>Gesamtzeit (h)</t>
  </si>
  <si>
    <t>Abrechenbar (h)</t>
  </si>
  <si>
    <t>Anteil abrechenbar</t>
  </si>
  <si>
    <t>Umsatz (€)</t>
  </si>
  <si>
    <t>Team</t>
  </si>
  <si>
    <t>Kunde / Auftraggeber</t>
  </si>
  <si>
    <t>Beispiel GmbH</t>
  </si>
  <si>
    <t>Projektbeginn</t>
  </si>
  <si>
    <t>Projektende</t>
  </si>
  <si>
    <t>Weitere Informationen</t>
  </si>
  <si>
    <t>Monatlicher Leistungsnachweis</t>
  </si>
  <si>
    <t>Weiße Felder füllen Sie aus, graue Felder rechnet die Vorlage. Bleibt „Abrechenbar" leer, zählt die Zeit als abrechenbar. Mitarbeiter und Tätigkeiten pflegen Sie im Blatt Einstellungen.</t>
  </si>
  <si>
    <t>Datum</t>
  </si>
  <si>
    <t>Mitarbeiter</t>
  </si>
  <si>
    <t>Tätigkeit</t>
  </si>
  <si>
    <t>Beschreibung</t>
  </si>
  <si>
    <t>Start</t>
  </si>
  <si>
    <t>Ende</t>
  </si>
  <si>
    <t>Pause (Min)</t>
  </si>
  <si>
    <t>Arbeitszeit (h)</t>
  </si>
  <si>
    <t>Abrechenbar</t>
  </si>
  <si>
    <t>Abrechenbare Zeit (h)</t>
  </si>
  <si>
    <t>Stundensatz (€/h)</t>
  </si>
  <si>
    <t>Betrag (€)</t>
  </si>
  <si>
    <t>Anna Weber</t>
  </si>
  <si>
    <t>Konzeption</t>
  </si>
  <si>
    <t>Kick-off und Abstimmung der Anforderungen</t>
  </si>
  <si>
    <t>Ja</t>
  </si>
  <si>
    <t>Jonas Richter</t>
  </si>
  <si>
    <t>Umsetzung</t>
  </si>
  <si>
    <t>Aufbau der ersten Seiten und Komponenten</t>
  </si>
  <si>
    <t>Leonie Hartmann</t>
  </si>
  <si>
    <t>Reisezeit</t>
  </si>
  <si>
    <t>Anreise zum Workshop beim Kunden</t>
  </si>
  <si>
    <t>Nein</t>
  </si>
  <si>
    <t>Summe</t>
  </si>
  <si>
    <t>Einstellungen</t>
  </si>
  <si>
    <t>Hier pflegen Sie die Werte, die in der Projektzeiterfassung zur Auswahl stehen.</t>
  </si>
  <si>
    <t>Standard-Stundensatz (€/h)</t>
  </si>
  <si>
    <t>So nutzen Sie die Vorlage</t>
  </si>
  <si>
    <t>Nettobetrag auf dem Leistungsnachweis anzeigen</t>
  </si>
  <si>
    <t>1.</t>
  </si>
  <si>
    <t>Mitarbeiter und Stundensätze links eintragen. Fehlt ein Stundensatz, gilt der Standard-Stundensatz.</t>
  </si>
  <si>
    <t>2.</t>
  </si>
  <si>
    <t>Die Tätigkeiten anpassen. Sie erscheinen in der Zeiterfassung als Auswahl.</t>
  </si>
  <si>
    <t>3.</t>
  </si>
  <si>
    <t>Im Blatt Projektzeiterfassung Projektname, Kunde und Zeitraum eintragen.</t>
  </si>
  <si>
    <t>4.</t>
  </si>
  <si>
    <t>Je Tätigkeit eine Zeile: Datum, Mitarbeiter, Tätigkeit, Start, Ende und Pause. Arbeitszeit, Stundensatz und Betrag rechnet die Vorlage.</t>
  </si>
  <si>
    <t>5.</t>
  </si>
  <si>
    <t>Das Blatt Analyse zeigt Zeiten und Beträge je Mitarbeiter und Tätigkeit. Es ist für Sie, nicht für den Kunden.</t>
  </si>
  <si>
    <t>6.</t>
  </si>
  <si>
    <t>Das Blatt Auswertung drucken oder als PDF speichern und vom Auftraggeber unterschreiben lassen.</t>
  </si>
  <si>
    <t>Weiße Felder füllen Sie aus, graue Felder rechnet die Vorlage. Löschen Sie keine Spalten und verschieben Sie keine Tabellen, sonst greifen die Formeln ins Leere.</t>
  </si>
  <si>
    <t>Ohne Stundensatz gilt der Standard-Stundensatz aus Zeile 5.</t>
  </si>
  <si>
    <t>Onboarding</t>
  </si>
  <si>
    <t>Qualitätssicherung</t>
  </si>
  <si>
    <t>Abstimmung</t>
  </si>
  <si>
    <t>Dokumentation</t>
  </si>
  <si>
    <t>Hypercare</t>
  </si>
  <si>
    <t>Interne Abstimmung</t>
  </si>
  <si>
    <t>Sonstiges</t>
  </si>
  <si>
    <t>Die Tätigkeiten erscheinen als Auswahl in der Zeiterfassung und in der Analyse.</t>
  </si>
  <si>
    <t>Analyse</t>
  </si>
  <si>
    <t>Projektzeiten nach Mitarbeitern und Tätigkeiten. Intern, nicht für den Kunden.</t>
  </si>
  <si>
    <t>Nach Mitarbeitern</t>
  </si>
  <si>
    <t>Nicht abrechenbar (h)</t>
  </si>
  <si>
    <t>Nach Tätigkeiten</t>
  </si>
  <si>
    <t>Anteil am Projekt</t>
  </si>
  <si>
    <t>Leistungsnachweis</t>
  </si>
  <si>
    <t>Projektzeiterfassung - Druckansicht zur Freigabe und Unterschrift.</t>
  </si>
  <si>
    <t>Projekt</t>
  </si>
  <si>
    <t>Auftraggeber</t>
  </si>
  <si>
    <t>Zusammenfassung</t>
  </si>
  <si>
    <t>Bestätigung</t>
  </si>
  <si>
    <t>Mit der Unterschrift bestätigt der Auftraggeber, dass die aufgeführten Projektzeiten und Leistungen erbracht wurden.</t>
  </si>
  <si>
    <t>Davon abrechenbar (h)</t>
  </si>
  <si>
    <t>Anzahl Buchungen</t>
  </si>
  <si>
    <t>Ort, Datum</t>
  </si>
  <si>
    <t>Unterschrift Auftraggeber</t>
  </si>
  <si>
    <t>Einzelnachweis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</si>
</sst>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\.mm\.yyyy"/>
    <numFmt numFmtId="166" formatCode="#,##0\ &quot;€&quot;"/>
  </numFmts>
  <fonts count="12">
    <font>
      <sz val="11"/>
      <color theme="1"/>
      <name val="Calibri"/>
      <family val="2"/>
      <scheme val="minor"/>
    </font>
    <font>
      <b/>
      <sz val="20"/>
      <color rgb="FF113120"/>
      <name val="Urbanist"/>
    </font>
    <font>
      <sz val="10"/>
      <color rgb="FF4E6457"/>
      <name val="Urbanist"/>
    </font>
    <font>
      <sz val="10"/>
      <color rgb="FF113120"/>
      <name val="Urbanist"/>
    </font>
    <font>
      <b/>
      <sz val="9"/>
      <color rgb="FFFFFDDD"/>
      <name val="Urbanist"/>
    </font>
    <font>
      <sz val="9"/>
      <color rgb="FF4E6457"/>
      <name val="Urbanist"/>
    </font>
    <font>
      <b/>
      <sz val="11"/>
      <color rgb="FF113120"/>
      <name val="Urbanist"/>
    </font>
    <font>
      <b/>
      <sz val="10"/>
      <color rgb="FF113120"/>
      <name val="Urbanist"/>
    </font>
    <font>
      <b/>
      <sz val="9"/>
      <color rgb="FF4E6457"/>
      <name val="Urbanist"/>
    </font>
    <font>
      <sz val="8"/>
      <color rgb="FF4E6457"/>
      <name val="Urbanist"/>
    </font>
    <font>
      <b/>
      <sz val="13"/>
      <color rgb="FF113120"/>
      <name val="Urbanist"/>
    </font>
    <font>
      <sz val="9"/>
      <color rgb="FF113120"/>
      <name val="Urbanist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13120"/>
        <bgColor rgb="FF113120"/>
      </patternFill>
    </fill>
    <fill>
      <patternFill patternType="solid">
        <fgColor rgb="FFFFFDDD"/>
        <bgColor rgb="FFFFFDDD"/>
      </patternFill>
    </fill>
    <fill>
      <patternFill patternType="solid">
        <fgColor rgb="FFF2F2F2"/>
        <bgColor rgb="FFF2F2F2"/>
      </patternFill>
    </fill>
    <fill>
      <patternFill patternType="solid">
        <fgColor rgb="FFD7DBD5"/>
        <bgColor rgb="FFD7DBD5"/>
      </patternFill>
    </fill>
  </fills>
  <borders count="4">
    <border>
      <left/>
      <right/>
      <top/>
      <bottom/>
      <diagonal/>
    </border>
    <border>
      <left style="thin">
        <color rgb="FFD4DAD7"/>
      </left>
      <right style="thin">
        <color rgb="FFD4DAD7"/>
      </right>
      <top style="thin">
        <color rgb="FFD4DAD7"/>
      </top>
      <bottom style="thin">
        <color rgb="FFD4DAD7"/>
      </bottom>
      <diagonal/>
    </border>
    <border>
      <left/>
      <right/>
      <top/>
      <bottom style="thin">
        <color rgb="FFE7EAE9"/>
      </bottom>
      <diagonal/>
    </border>
    <border>
      <left/>
      <right/>
      <top/>
      <bottom style="thin">
        <color rgb="FF7E9087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wrapText="1"/>
    </xf>
    <xf numFmtId="1" fontId="10" fillId="4" borderId="0" xfId="0" applyNumberFormat="1" applyFont="1" applyFill="1" applyAlignment="1">
      <alignment horizontal="left" vertical="center"/>
    </xf>
    <xf numFmtId="2" fontId="10" fillId="4" borderId="0" xfId="0" applyNumberFormat="1" applyFont="1" applyFill="1" applyAlignment="1">
      <alignment horizontal="left" vertical="center"/>
    </xf>
    <xf numFmtId="9" fontId="10" fillId="4" borderId="0" xfId="0" applyNumberFormat="1" applyFont="1" applyFill="1" applyAlignment="1">
      <alignment horizontal="left" vertical="center"/>
    </xf>
    <xf numFmtId="166" fontId="10" fillId="4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20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right" vertical="center"/>
    </xf>
    <xf numFmtId="0" fontId="7" fillId="6" borderId="0" xfId="0" applyFont="1" applyFill="1" applyAlignment="1">
      <alignment horizontal="left" vertical="center"/>
    </xf>
    <xf numFmtId="0" fontId="0" fillId="6" borderId="0" xfId="0" applyFill="1"/>
    <xf numFmtId="2" fontId="7" fillId="6" borderId="0" xfId="0" applyNumberFormat="1" applyFont="1" applyFill="1" applyAlignment="1">
      <alignment horizontal="right" vertical="center"/>
    </xf>
    <xf numFmtId="164" fontId="7" fillId="6" borderId="0" xfId="0" applyNumberFormat="1" applyFont="1" applyFill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9" fontId="3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/>
    </xf>
    <xf numFmtId="9" fontId="7" fillId="6" borderId="0" xfId="0" applyNumberFormat="1" applyFont="1" applyFill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0" fillId="0" borderId="3" xfId="0" applyBorder="1"/>
    <xf numFmtId="0" fontId="9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2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/>
    <xf numFmtId="0" fontId="0" fillId="0" borderId="3" xfId="0" applyBorder="1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165" fontId="7" fillId="0" borderId="0" xfId="0" applyNumberFormat="1" applyFont="1" applyAlignment="1">
      <alignment horizontal="left" vertical="center"/>
    </xf>
  </cellXfs>
  <cellStyles count="1">
    <cellStyle name="Standard" xfId="0" builtinId="0"/>
  </cellStyles>
  <dxfs count="1">
    <dxf>
      <border>
        <bottom style="thin">
          <color rgb="FFE7EAE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3120"/>
    <pageSetUpPr fitToPage="1"/>
  </sheetPr>
  <dimension ref="B2:M214"/>
  <sheetViews>
    <sheetView showGridLines="0" tabSelected="1" workbookViewId="0">
      <pane ySplit="13" topLeftCell="A14" activePane="bottomLeft" state="frozen"/>
      <selection pane="bottomLeft" activeCell="J8" sqref="J8"/>
    </sheetView>
  </sheetViews>
  <sheetFormatPr baseColWidth="10" defaultColWidth="8.83203125" defaultRowHeight="15"/>
  <cols>
    <col min="1" max="1" width="2" customWidth="1"/>
    <col min="2" max="2" width="12" customWidth="1"/>
    <col min="3" max="4" width="20" customWidth="1"/>
    <col min="5" max="5" width="42" customWidth="1"/>
    <col min="6" max="7" width="8" customWidth="1"/>
    <col min="8" max="8" width="11" customWidth="1"/>
    <col min="9" max="9" width="13" customWidth="1"/>
    <col min="10" max="10" width="12" customWidth="1"/>
    <col min="11" max="11" width="17" customWidth="1"/>
    <col min="12" max="12" width="15" customWidth="1"/>
    <col min="13" max="13" width="13" customWidth="1"/>
  </cols>
  <sheetData>
    <row r="2" spans="2:13" ht="30" customHeight="1">
      <c r="B2" s="1" t="s">
        <v>0</v>
      </c>
      <c r="M2" s="2" t="s">
        <v>1</v>
      </c>
    </row>
    <row r="3" spans="2:13">
      <c r="B3" s="3" t="s">
        <v>2</v>
      </c>
    </row>
    <row r="5" spans="2:13">
      <c r="B5" s="4" t="s">
        <v>3</v>
      </c>
      <c r="H5" s="4" t="s">
        <v>4</v>
      </c>
    </row>
    <row r="6" spans="2:13" ht="18" customHeight="1">
      <c r="B6" s="3" t="s">
        <v>5</v>
      </c>
      <c r="D6" s="46" t="s">
        <v>6</v>
      </c>
      <c r="E6" s="45"/>
      <c r="F6" s="45"/>
      <c r="G6" s="45"/>
      <c r="H6" s="6" t="s">
        <v>7</v>
      </c>
      <c r="I6" s="6" t="s">
        <v>8</v>
      </c>
      <c r="J6" s="6" t="s">
        <v>9</v>
      </c>
      <c r="K6" s="6" t="s">
        <v>10</v>
      </c>
      <c r="L6" s="6" t="s">
        <v>11</v>
      </c>
      <c r="M6" s="6" t="s">
        <v>12</v>
      </c>
    </row>
    <row r="7" spans="2:13" ht="30" customHeight="1">
      <c r="B7" s="3" t="s">
        <v>13</v>
      </c>
      <c r="D7" s="46" t="s">
        <v>14</v>
      </c>
      <c r="E7" s="45"/>
      <c r="F7" s="45"/>
      <c r="G7" s="45"/>
      <c r="H7" s="7">
        <f>COUNT($I$14:$I$213)</f>
        <v>4</v>
      </c>
      <c r="I7" s="8">
        <f>SUM($I$14:$I$213)</f>
        <v>15.25</v>
      </c>
      <c r="J7" s="8">
        <f>SUM($K$14:$K$213)</f>
        <v>11.25</v>
      </c>
      <c r="K7" s="9">
        <f>IF(SUM($I$14:$I$213)=0,0,SUM($K$14:$K$213)/SUM($I$14:$I$213))</f>
        <v>0.73770491803278693</v>
      </c>
      <c r="L7" s="10">
        <f>SUM($M$14:$M$213)</f>
        <v>1342.5</v>
      </c>
      <c r="M7" s="7">
        <f>SUMPRODUCT(($C$14:$C$213&lt;&gt;"")/COUNTIF($C$14:$C$213,$C$14:$C$213&amp;""))</f>
        <v>3</v>
      </c>
    </row>
    <row r="8" spans="2:13" ht="21" customHeight="1">
      <c r="B8" s="3" t="s">
        <v>15</v>
      </c>
      <c r="D8" s="44">
        <v>46266</v>
      </c>
      <c r="E8" s="45"/>
      <c r="F8" s="45"/>
      <c r="G8" s="45"/>
    </row>
    <row r="9" spans="2:13" ht="21" customHeight="1">
      <c r="B9" s="3" t="s">
        <v>16</v>
      </c>
      <c r="D9" s="44">
        <v>46295</v>
      </c>
      <c r="E9" s="45"/>
      <c r="F9" s="45"/>
      <c r="G9" s="45"/>
    </row>
    <row r="10" spans="2:13" ht="21" customHeight="1">
      <c r="B10" s="3" t="s">
        <v>17</v>
      </c>
      <c r="D10" s="46" t="s">
        <v>18</v>
      </c>
      <c r="E10" s="45"/>
      <c r="F10" s="45"/>
      <c r="G10" s="45"/>
    </row>
    <row r="12" spans="2:13" ht="18" customHeight="1">
      <c r="B12" s="11" t="s">
        <v>19</v>
      </c>
    </row>
    <row r="13" spans="2:13" ht="32" customHeight="1">
      <c r="B13" s="12" t="s">
        <v>20</v>
      </c>
      <c r="C13" s="12" t="s">
        <v>21</v>
      </c>
      <c r="D13" s="12" t="s">
        <v>22</v>
      </c>
      <c r="E13" s="12" t="s">
        <v>23</v>
      </c>
      <c r="F13" s="13" t="s">
        <v>24</v>
      </c>
      <c r="G13" s="13" t="s">
        <v>25</v>
      </c>
      <c r="H13" s="13" t="s">
        <v>26</v>
      </c>
      <c r="I13" s="14" t="s">
        <v>27</v>
      </c>
      <c r="J13" s="12" t="s">
        <v>28</v>
      </c>
      <c r="K13" s="14" t="s">
        <v>29</v>
      </c>
      <c r="L13" s="14" t="s">
        <v>30</v>
      </c>
      <c r="M13" s="14" t="s">
        <v>31</v>
      </c>
    </row>
    <row r="14" spans="2:13" ht="19" customHeight="1">
      <c r="B14" s="15">
        <v>46266</v>
      </c>
      <c r="C14" s="16" t="s">
        <v>32</v>
      </c>
      <c r="D14" s="16" t="s">
        <v>33</v>
      </c>
      <c r="E14" s="16" t="s">
        <v>34</v>
      </c>
      <c r="F14" s="17">
        <v>0.375</v>
      </c>
      <c r="G14" s="17">
        <v>0.52083333333333337</v>
      </c>
      <c r="H14" s="18">
        <v>0</v>
      </c>
      <c r="I14" s="19">
        <f t="shared" ref="I14:I45" si="0">IF(OR($F14="",$G14=""),"",ROUND(MOD($G14-$F14,1)*24-N($H14)/60,2))</f>
        <v>3.5</v>
      </c>
      <c r="J14" s="20" t="s">
        <v>35</v>
      </c>
      <c r="K14" s="19">
        <f t="shared" ref="K14:K45" si="1">IF($I14="","",IF($J14="Nein",0,$I14))</f>
        <v>3.5</v>
      </c>
      <c r="L14" s="21">
        <f t="shared" ref="L14:L45" si="2">IF($C14="","",IF(N(IFERROR(VLOOKUP($C14,Mitarbeiterliste,2,FALSE),0))=0,Standardsatz,VLOOKUP($C14,Mitarbeiterliste,2,FALSE)))</f>
        <v>140</v>
      </c>
      <c r="M14" s="21">
        <f t="shared" ref="M14:M45" si="3">IF($K14="","",ROUND($K14*$L14,2))</f>
        <v>490</v>
      </c>
    </row>
    <row r="15" spans="2:13" ht="19" customHeight="1">
      <c r="B15" s="15">
        <v>46267</v>
      </c>
      <c r="C15" s="16" t="s">
        <v>36</v>
      </c>
      <c r="D15" s="16" t="s">
        <v>37</v>
      </c>
      <c r="E15" s="16" t="s">
        <v>38</v>
      </c>
      <c r="F15" s="17">
        <v>0.35416666666666669</v>
      </c>
      <c r="G15" s="17">
        <v>0.70833333333333337</v>
      </c>
      <c r="H15" s="18">
        <v>45</v>
      </c>
      <c r="I15" s="19">
        <f t="shared" si="0"/>
        <v>7.75</v>
      </c>
      <c r="J15" s="20" t="s">
        <v>35</v>
      </c>
      <c r="K15" s="19">
        <f t="shared" si="1"/>
        <v>7.75</v>
      </c>
      <c r="L15" s="21">
        <f t="shared" si="2"/>
        <v>110</v>
      </c>
      <c r="M15" s="21">
        <f t="shared" si="3"/>
        <v>852.5</v>
      </c>
    </row>
    <row r="16" spans="2:13" ht="19" customHeight="1">
      <c r="B16" s="15">
        <v>46268</v>
      </c>
      <c r="C16" s="16" t="s">
        <v>39</v>
      </c>
      <c r="D16" s="16" t="s">
        <v>40</v>
      </c>
      <c r="E16" s="16" t="s">
        <v>41</v>
      </c>
      <c r="F16" s="17">
        <v>0.29166666666666669</v>
      </c>
      <c r="G16" s="17">
        <v>0.375</v>
      </c>
      <c r="H16" s="18">
        <v>0</v>
      </c>
      <c r="I16" s="19">
        <f t="shared" si="0"/>
        <v>2</v>
      </c>
      <c r="J16" s="20" t="s">
        <v>42</v>
      </c>
      <c r="K16" s="19">
        <f t="shared" si="1"/>
        <v>0</v>
      </c>
      <c r="L16" s="21">
        <f t="shared" si="2"/>
        <v>120</v>
      </c>
      <c r="M16" s="21">
        <f t="shared" si="3"/>
        <v>0</v>
      </c>
    </row>
    <row r="17" spans="2:13" ht="19" customHeight="1">
      <c r="B17" s="15">
        <v>46268</v>
      </c>
      <c r="C17" s="16" t="s">
        <v>39</v>
      </c>
      <c r="D17" s="16" t="s">
        <v>40</v>
      </c>
      <c r="E17" s="16" t="s">
        <v>41</v>
      </c>
      <c r="F17" s="17">
        <v>0.29166666666666669</v>
      </c>
      <c r="G17" s="17">
        <v>0.375</v>
      </c>
      <c r="H17" s="18">
        <v>0</v>
      </c>
      <c r="I17" s="19">
        <f t="shared" si="0"/>
        <v>2</v>
      </c>
      <c r="J17" s="20" t="s">
        <v>42</v>
      </c>
      <c r="K17" s="19">
        <f t="shared" si="1"/>
        <v>0</v>
      </c>
      <c r="L17" s="21">
        <f t="shared" si="2"/>
        <v>120</v>
      </c>
      <c r="M17" s="21">
        <f t="shared" si="3"/>
        <v>0</v>
      </c>
    </row>
    <row r="18" spans="2:13" ht="19" customHeight="1">
      <c r="B18" s="15"/>
      <c r="C18" s="16"/>
      <c r="D18" s="16"/>
      <c r="E18" s="16"/>
      <c r="F18" s="17"/>
      <c r="G18" s="17"/>
      <c r="H18" s="18"/>
      <c r="I18" s="19" t="str">
        <f t="shared" si="0"/>
        <v/>
      </c>
      <c r="J18" s="20"/>
      <c r="K18" s="19" t="str">
        <f t="shared" si="1"/>
        <v/>
      </c>
      <c r="L18" s="21" t="str">
        <f t="shared" si="2"/>
        <v/>
      </c>
      <c r="M18" s="21" t="str">
        <f t="shared" si="3"/>
        <v/>
      </c>
    </row>
    <row r="19" spans="2:13" ht="19" customHeight="1">
      <c r="B19" s="15"/>
      <c r="C19" s="16"/>
      <c r="D19" s="16"/>
      <c r="E19" s="16"/>
      <c r="F19" s="17"/>
      <c r="G19" s="17"/>
      <c r="H19" s="18"/>
      <c r="I19" s="19" t="str">
        <f t="shared" si="0"/>
        <v/>
      </c>
      <c r="J19" s="20"/>
      <c r="K19" s="19" t="str">
        <f t="shared" si="1"/>
        <v/>
      </c>
      <c r="L19" s="21" t="str">
        <f t="shared" si="2"/>
        <v/>
      </c>
      <c r="M19" s="21" t="str">
        <f t="shared" si="3"/>
        <v/>
      </c>
    </row>
    <row r="20" spans="2:13" ht="19" customHeight="1">
      <c r="B20" s="15"/>
      <c r="C20" s="16"/>
      <c r="D20" s="16"/>
      <c r="E20" s="16"/>
      <c r="F20" s="17"/>
      <c r="G20" s="17"/>
      <c r="H20" s="18"/>
      <c r="I20" s="19" t="str">
        <f t="shared" si="0"/>
        <v/>
      </c>
      <c r="J20" s="20"/>
      <c r="K20" s="19" t="str">
        <f t="shared" si="1"/>
        <v/>
      </c>
      <c r="L20" s="21" t="str">
        <f t="shared" si="2"/>
        <v/>
      </c>
      <c r="M20" s="21" t="str">
        <f t="shared" si="3"/>
        <v/>
      </c>
    </row>
    <row r="21" spans="2:13" ht="19" customHeight="1">
      <c r="B21" s="15"/>
      <c r="C21" s="16"/>
      <c r="D21" s="16"/>
      <c r="E21" s="16"/>
      <c r="F21" s="17"/>
      <c r="G21" s="17"/>
      <c r="H21" s="18"/>
      <c r="I21" s="19" t="str">
        <f t="shared" si="0"/>
        <v/>
      </c>
      <c r="J21" s="20"/>
      <c r="K21" s="19" t="str">
        <f t="shared" si="1"/>
        <v/>
      </c>
      <c r="L21" s="21" t="str">
        <f t="shared" si="2"/>
        <v/>
      </c>
      <c r="M21" s="21" t="str">
        <f t="shared" si="3"/>
        <v/>
      </c>
    </row>
    <row r="22" spans="2:13" ht="19" customHeight="1">
      <c r="B22" s="15"/>
      <c r="C22" s="16"/>
      <c r="D22" s="16"/>
      <c r="E22" s="16"/>
      <c r="F22" s="17"/>
      <c r="G22" s="17"/>
      <c r="H22" s="18"/>
      <c r="I22" s="19" t="str">
        <f t="shared" si="0"/>
        <v/>
      </c>
      <c r="J22" s="20"/>
      <c r="K22" s="19" t="str">
        <f t="shared" si="1"/>
        <v/>
      </c>
      <c r="L22" s="21" t="str">
        <f t="shared" si="2"/>
        <v/>
      </c>
      <c r="M22" s="21" t="str">
        <f t="shared" si="3"/>
        <v/>
      </c>
    </row>
    <row r="23" spans="2:13" ht="19" customHeight="1">
      <c r="B23" s="15"/>
      <c r="C23" s="16"/>
      <c r="D23" s="16"/>
      <c r="E23" s="16"/>
      <c r="F23" s="17"/>
      <c r="G23" s="17"/>
      <c r="H23" s="18"/>
      <c r="I23" s="19" t="str">
        <f t="shared" si="0"/>
        <v/>
      </c>
      <c r="J23" s="20"/>
      <c r="K23" s="19" t="str">
        <f t="shared" si="1"/>
        <v/>
      </c>
      <c r="L23" s="21" t="str">
        <f t="shared" si="2"/>
        <v/>
      </c>
      <c r="M23" s="21" t="str">
        <f t="shared" si="3"/>
        <v/>
      </c>
    </row>
    <row r="24" spans="2:13" ht="19" customHeight="1">
      <c r="B24" s="15"/>
      <c r="C24" s="16"/>
      <c r="D24" s="16"/>
      <c r="E24" s="16"/>
      <c r="F24" s="17"/>
      <c r="G24" s="17"/>
      <c r="H24" s="18"/>
      <c r="I24" s="19" t="str">
        <f t="shared" si="0"/>
        <v/>
      </c>
      <c r="J24" s="20"/>
      <c r="K24" s="19" t="str">
        <f t="shared" si="1"/>
        <v/>
      </c>
      <c r="L24" s="21" t="str">
        <f t="shared" si="2"/>
        <v/>
      </c>
      <c r="M24" s="21" t="str">
        <f t="shared" si="3"/>
        <v/>
      </c>
    </row>
    <row r="25" spans="2:13" ht="19" customHeight="1">
      <c r="B25" s="15"/>
      <c r="C25" s="16"/>
      <c r="D25" s="16"/>
      <c r="E25" s="16"/>
      <c r="F25" s="17"/>
      <c r="G25" s="17"/>
      <c r="H25" s="18"/>
      <c r="I25" s="19" t="str">
        <f t="shared" si="0"/>
        <v/>
      </c>
      <c r="J25" s="20"/>
      <c r="K25" s="19" t="str">
        <f t="shared" si="1"/>
        <v/>
      </c>
      <c r="L25" s="21" t="str">
        <f t="shared" si="2"/>
        <v/>
      </c>
      <c r="M25" s="21" t="str">
        <f t="shared" si="3"/>
        <v/>
      </c>
    </row>
    <row r="26" spans="2:13" ht="19" customHeight="1">
      <c r="B26" s="15"/>
      <c r="C26" s="16"/>
      <c r="D26" s="16"/>
      <c r="E26" s="16"/>
      <c r="F26" s="17"/>
      <c r="G26" s="17"/>
      <c r="H26" s="18"/>
      <c r="I26" s="19" t="str">
        <f t="shared" si="0"/>
        <v/>
      </c>
      <c r="J26" s="20"/>
      <c r="K26" s="19" t="str">
        <f t="shared" si="1"/>
        <v/>
      </c>
      <c r="L26" s="21" t="str">
        <f t="shared" si="2"/>
        <v/>
      </c>
      <c r="M26" s="21" t="str">
        <f t="shared" si="3"/>
        <v/>
      </c>
    </row>
    <row r="27" spans="2:13" ht="19" customHeight="1">
      <c r="B27" s="15"/>
      <c r="C27" s="16"/>
      <c r="D27" s="16"/>
      <c r="E27" s="16"/>
      <c r="F27" s="17"/>
      <c r="G27" s="17"/>
      <c r="H27" s="18"/>
      <c r="I27" s="19" t="str">
        <f t="shared" si="0"/>
        <v/>
      </c>
      <c r="J27" s="20"/>
      <c r="K27" s="19" t="str">
        <f t="shared" si="1"/>
        <v/>
      </c>
      <c r="L27" s="21" t="str">
        <f t="shared" si="2"/>
        <v/>
      </c>
      <c r="M27" s="21" t="str">
        <f t="shared" si="3"/>
        <v/>
      </c>
    </row>
    <row r="28" spans="2:13" ht="19" customHeight="1">
      <c r="B28" s="15"/>
      <c r="C28" s="16"/>
      <c r="D28" s="16"/>
      <c r="E28" s="16"/>
      <c r="F28" s="17"/>
      <c r="G28" s="17"/>
      <c r="H28" s="18"/>
      <c r="I28" s="19" t="str">
        <f t="shared" si="0"/>
        <v/>
      </c>
      <c r="J28" s="20"/>
      <c r="K28" s="19" t="str">
        <f t="shared" si="1"/>
        <v/>
      </c>
      <c r="L28" s="21" t="str">
        <f t="shared" si="2"/>
        <v/>
      </c>
      <c r="M28" s="21" t="str">
        <f t="shared" si="3"/>
        <v/>
      </c>
    </row>
    <row r="29" spans="2:13" ht="19" customHeight="1">
      <c r="B29" s="15"/>
      <c r="C29" s="16"/>
      <c r="D29" s="16"/>
      <c r="E29" s="16"/>
      <c r="F29" s="17"/>
      <c r="G29" s="17"/>
      <c r="H29" s="18"/>
      <c r="I29" s="19" t="str">
        <f t="shared" si="0"/>
        <v/>
      </c>
      <c r="J29" s="20"/>
      <c r="K29" s="19" t="str">
        <f t="shared" si="1"/>
        <v/>
      </c>
      <c r="L29" s="21" t="str">
        <f t="shared" si="2"/>
        <v/>
      </c>
      <c r="M29" s="21" t="str">
        <f t="shared" si="3"/>
        <v/>
      </c>
    </row>
    <row r="30" spans="2:13" ht="19" customHeight="1">
      <c r="B30" s="15"/>
      <c r="C30" s="16"/>
      <c r="D30" s="16"/>
      <c r="E30" s="16"/>
      <c r="F30" s="17"/>
      <c r="G30" s="17"/>
      <c r="H30" s="18"/>
      <c r="I30" s="19" t="str">
        <f t="shared" si="0"/>
        <v/>
      </c>
      <c r="J30" s="20"/>
      <c r="K30" s="19" t="str">
        <f t="shared" si="1"/>
        <v/>
      </c>
      <c r="L30" s="21" t="str">
        <f t="shared" si="2"/>
        <v/>
      </c>
      <c r="M30" s="21" t="str">
        <f t="shared" si="3"/>
        <v/>
      </c>
    </row>
    <row r="31" spans="2:13" ht="19" customHeight="1">
      <c r="B31" s="15"/>
      <c r="C31" s="16"/>
      <c r="D31" s="16"/>
      <c r="E31" s="16"/>
      <c r="F31" s="17"/>
      <c r="G31" s="17"/>
      <c r="H31" s="18"/>
      <c r="I31" s="19" t="str">
        <f t="shared" si="0"/>
        <v/>
      </c>
      <c r="J31" s="20"/>
      <c r="K31" s="19" t="str">
        <f t="shared" si="1"/>
        <v/>
      </c>
      <c r="L31" s="21" t="str">
        <f t="shared" si="2"/>
        <v/>
      </c>
      <c r="M31" s="21" t="str">
        <f t="shared" si="3"/>
        <v/>
      </c>
    </row>
    <row r="32" spans="2:13" ht="19" customHeight="1">
      <c r="B32" s="15"/>
      <c r="C32" s="16"/>
      <c r="D32" s="16"/>
      <c r="E32" s="16"/>
      <c r="F32" s="17"/>
      <c r="G32" s="17"/>
      <c r="H32" s="18"/>
      <c r="I32" s="19" t="str">
        <f t="shared" si="0"/>
        <v/>
      </c>
      <c r="J32" s="20"/>
      <c r="K32" s="19" t="str">
        <f t="shared" si="1"/>
        <v/>
      </c>
      <c r="L32" s="21" t="str">
        <f t="shared" si="2"/>
        <v/>
      </c>
      <c r="M32" s="21" t="str">
        <f t="shared" si="3"/>
        <v/>
      </c>
    </row>
    <row r="33" spans="2:13" ht="19" customHeight="1">
      <c r="B33" s="15"/>
      <c r="C33" s="16"/>
      <c r="D33" s="16"/>
      <c r="E33" s="16"/>
      <c r="F33" s="17"/>
      <c r="G33" s="17"/>
      <c r="H33" s="18"/>
      <c r="I33" s="19" t="str">
        <f t="shared" si="0"/>
        <v/>
      </c>
      <c r="J33" s="20"/>
      <c r="K33" s="19" t="str">
        <f t="shared" si="1"/>
        <v/>
      </c>
      <c r="L33" s="21" t="str">
        <f t="shared" si="2"/>
        <v/>
      </c>
      <c r="M33" s="21" t="str">
        <f t="shared" si="3"/>
        <v/>
      </c>
    </row>
    <row r="34" spans="2:13" ht="19" customHeight="1">
      <c r="B34" s="15"/>
      <c r="C34" s="16"/>
      <c r="D34" s="16"/>
      <c r="E34" s="16"/>
      <c r="F34" s="17"/>
      <c r="G34" s="17"/>
      <c r="H34" s="18"/>
      <c r="I34" s="19" t="str">
        <f t="shared" si="0"/>
        <v/>
      </c>
      <c r="J34" s="20"/>
      <c r="K34" s="19" t="str">
        <f t="shared" si="1"/>
        <v/>
      </c>
      <c r="L34" s="21" t="str">
        <f t="shared" si="2"/>
        <v/>
      </c>
      <c r="M34" s="21" t="str">
        <f t="shared" si="3"/>
        <v/>
      </c>
    </row>
    <row r="35" spans="2:13" ht="19" customHeight="1">
      <c r="B35" s="15"/>
      <c r="C35" s="16"/>
      <c r="D35" s="16"/>
      <c r="E35" s="16"/>
      <c r="F35" s="17"/>
      <c r="G35" s="17"/>
      <c r="H35" s="18"/>
      <c r="I35" s="19" t="str">
        <f t="shared" si="0"/>
        <v/>
      </c>
      <c r="J35" s="20"/>
      <c r="K35" s="19" t="str">
        <f t="shared" si="1"/>
        <v/>
      </c>
      <c r="L35" s="21" t="str">
        <f t="shared" si="2"/>
        <v/>
      </c>
      <c r="M35" s="21" t="str">
        <f t="shared" si="3"/>
        <v/>
      </c>
    </row>
    <row r="36" spans="2:13" ht="19" customHeight="1">
      <c r="B36" s="15"/>
      <c r="C36" s="16"/>
      <c r="D36" s="16"/>
      <c r="E36" s="16"/>
      <c r="F36" s="17"/>
      <c r="G36" s="17"/>
      <c r="H36" s="18"/>
      <c r="I36" s="19" t="str">
        <f t="shared" si="0"/>
        <v/>
      </c>
      <c r="J36" s="20"/>
      <c r="K36" s="19" t="str">
        <f t="shared" si="1"/>
        <v/>
      </c>
      <c r="L36" s="21" t="str">
        <f t="shared" si="2"/>
        <v/>
      </c>
      <c r="M36" s="21" t="str">
        <f t="shared" si="3"/>
        <v/>
      </c>
    </row>
    <row r="37" spans="2:13" ht="19" customHeight="1">
      <c r="B37" s="15"/>
      <c r="C37" s="16"/>
      <c r="D37" s="16"/>
      <c r="E37" s="16"/>
      <c r="F37" s="17"/>
      <c r="G37" s="17"/>
      <c r="H37" s="18"/>
      <c r="I37" s="19" t="str">
        <f t="shared" si="0"/>
        <v/>
      </c>
      <c r="J37" s="20"/>
      <c r="K37" s="19" t="str">
        <f t="shared" si="1"/>
        <v/>
      </c>
      <c r="L37" s="21" t="str">
        <f t="shared" si="2"/>
        <v/>
      </c>
      <c r="M37" s="21" t="str">
        <f t="shared" si="3"/>
        <v/>
      </c>
    </row>
    <row r="38" spans="2:13" ht="19" customHeight="1">
      <c r="B38" s="15"/>
      <c r="C38" s="16"/>
      <c r="D38" s="16"/>
      <c r="E38" s="16"/>
      <c r="F38" s="17"/>
      <c r="G38" s="17"/>
      <c r="H38" s="18"/>
      <c r="I38" s="19" t="str">
        <f t="shared" si="0"/>
        <v/>
      </c>
      <c r="J38" s="20"/>
      <c r="K38" s="19" t="str">
        <f t="shared" si="1"/>
        <v/>
      </c>
      <c r="L38" s="21" t="str">
        <f t="shared" si="2"/>
        <v/>
      </c>
      <c r="M38" s="21" t="str">
        <f t="shared" si="3"/>
        <v/>
      </c>
    </row>
    <row r="39" spans="2:13" ht="19" customHeight="1">
      <c r="B39" s="15"/>
      <c r="C39" s="16"/>
      <c r="D39" s="16"/>
      <c r="E39" s="16"/>
      <c r="F39" s="17"/>
      <c r="G39" s="17"/>
      <c r="H39" s="18"/>
      <c r="I39" s="19" t="str">
        <f t="shared" si="0"/>
        <v/>
      </c>
      <c r="J39" s="20"/>
      <c r="K39" s="19" t="str">
        <f t="shared" si="1"/>
        <v/>
      </c>
      <c r="L39" s="21" t="str">
        <f t="shared" si="2"/>
        <v/>
      </c>
      <c r="M39" s="21" t="str">
        <f t="shared" si="3"/>
        <v/>
      </c>
    </row>
    <row r="40" spans="2:13" ht="19" customHeight="1">
      <c r="B40" s="15"/>
      <c r="C40" s="16"/>
      <c r="D40" s="16"/>
      <c r="E40" s="16"/>
      <c r="F40" s="17"/>
      <c r="G40" s="17"/>
      <c r="H40" s="18"/>
      <c r="I40" s="19" t="str">
        <f t="shared" si="0"/>
        <v/>
      </c>
      <c r="J40" s="20"/>
      <c r="K40" s="19" t="str">
        <f t="shared" si="1"/>
        <v/>
      </c>
      <c r="L40" s="21" t="str">
        <f t="shared" si="2"/>
        <v/>
      </c>
      <c r="M40" s="21" t="str">
        <f t="shared" si="3"/>
        <v/>
      </c>
    </row>
    <row r="41" spans="2:13" ht="19" customHeight="1">
      <c r="B41" s="15"/>
      <c r="C41" s="16"/>
      <c r="D41" s="16"/>
      <c r="E41" s="16"/>
      <c r="F41" s="17"/>
      <c r="G41" s="17"/>
      <c r="H41" s="18"/>
      <c r="I41" s="19" t="str">
        <f t="shared" si="0"/>
        <v/>
      </c>
      <c r="J41" s="20"/>
      <c r="K41" s="19" t="str">
        <f t="shared" si="1"/>
        <v/>
      </c>
      <c r="L41" s="21" t="str">
        <f t="shared" si="2"/>
        <v/>
      </c>
      <c r="M41" s="21" t="str">
        <f t="shared" si="3"/>
        <v/>
      </c>
    </row>
    <row r="42" spans="2:13" ht="19" customHeight="1">
      <c r="B42" s="15"/>
      <c r="C42" s="16"/>
      <c r="D42" s="16"/>
      <c r="E42" s="16"/>
      <c r="F42" s="17"/>
      <c r="G42" s="17"/>
      <c r="H42" s="18"/>
      <c r="I42" s="19" t="str">
        <f t="shared" si="0"/>
        <v/>
      </c>
      <c r="J42" s="20"/>
      <c r="K42" s="19" t="str">
        <f t="shared" si="1"/>
        <v/>
      </c>
      <c r="L42" s="21" t="str">
        <f t="shared" si="2"/>
        <v/>
      </c>
      <c r="M42" s="21" t="str">
        <f t="shared" si="3"/>
        <v/>
      </c>
    </row>
    <row r="43" spans="2:13" ht="19" customHeight="1">
      <c r="B43" s="15"/>
      <c r="C43" s="16"/>
      <c r="D43" s="16"/>
      <c r="E43" s="16"/>
      <c r="F43" s="17"/>
      <c r="G43" s="17"/>
      <c r="H43" s="18"/>
      <c r="I43" s="19" t="str">
        <f t="shared" si="0"/>
        <v/>
      </c>
      <c r="J43" s="20"/>
      <c r="K43" s="19" t="str">
        <f t="shared" si="1"/>
        <v/>
      </c>
      <c r="L43" s="21" t="str">
        <f t="shared" si="2"/>
        <v/>
      </c>
      <c r="M43" s="21" t="str">
        <f t="shared" si="3"/>
        <v/>
      </c>
    </row>
    <row r="44" spans="2:13" ht="19" customHeight="1">
      <c r="B44" s="15"/>
      <c r="C44" s="16"/>
      <c r="D44" s="16"/>
      <c r="E44" s="16"/>
      <c r="F44" s="17"/>
      <c r="G44" s="17"/>
      <c r="H44" s="18"/>
      <c r="I44" s="19" t="str">
        <f t="shared" si="0"/>
        <v/>
      </c>
      <c r="J44" s="20"/>
      <c r="K44" s="19" t="str">
        <f t="shared" si="1"/>
        <v/>
      </c>
      <c r="L44" s="21" t="str">
        <f t="shared" si="2"/>
        <v/>
      </c>
      <c r="M44" s="21" t="str">
        <f t="shared" si="3"/>
        <v/>
      </c>
    </row>
    <row r="45" spans="2:13" ht="19" customHeight="1">
      <c r="B45" s="15"/>
      <c r="C45" s="16"/>
      <c r="D45" s="16"/>
      <c r="E45" s="16"/>
      <c r="F45" s="17"/>
      <c r="G45" s="17"/>
      <c r="H45" s="18"/>
      <c r="I45" s="19" t="str">
        <f t="shared" si="0"/>
        <v/>
      </c>
      <c r="J45" s="20"/>
      <c r="K45" s="19" t="str">
        <f t="shared" si="1"/>
        <v/>
      </c>
      <c r="L45" s="21" t="str">
        <f t="shared" si="2"/>
        <v/>
      </c>
      <c r="M45" s="21" t="str">
        <f t="shared" si="3"/>
        <v/>
      </c>
    </row>
    <row r="46" spans="2:13" ht="19" customHeight="1">
      <c r="B46" s="15"/>
      <c r="C46" s="16"/>
      <c r="D46" s="16"/>
      <c r="E46" s="16"/>
      <c r="F46" s="17"/>
      <c r="G46" s="17"/>
      <c r="H46" s="18"/>
      <c r="I46" s="19" t="str">
        <f t="shared" ref="I46:I77" si="4">IF(OR($F46="",$G46=""),"",ROUND(MOD($G46-$F46,1)*24-N($H46)/60,2))</f>
        <v/>
      </c>
      <c r="J46" s="20"/>
      <c r="K46" s="19" t="str">
        <f t="shared" ref="K46:K77" si="5">IF($I46="","",IF($J46="Nein",0,$I46))</f>
        <v/>
      </c>
      <c r="L46" s="21" t="str">
        <f t="shared" ref="L46:L77" si="6">IF($C46="","",IF(N(IFERROR(VLOOKUP($C46,Mitarbeiterliste,2,FALSE),0))=0,Standardsatz,VLOOKUP($C46,Mitarbeiterliste,2,FALSE)))</f>
        <v/>
      </c>
      <c r="M46" s="21" t="str">
        <f t="shared" ref="M46:M77" si="7">IF($K46="","",ROUND($K46*$L46,2))</f>
        <v/>
      </c>
    </row>
    <row r="47" spans="2:13" ht="19" customHeight="1">
      <c r="B47" s="15"/>
      <c r="C47" s="16"/>
      <c r="D47" s="16"/>
      <c r="E47" s="16"/>
      <c r="F47" s="17"/>
      <c r="G47" s="17"/>
      <c r="H47" s="18"/>
      <c r="I47" s="19" t="str">
        <f t="shared" si="4"/>
        <v/>
      </c>
      <c r="J47" s="20"/>
      <c r="K47" s="19" t="str">
        <f t="shared" si="5"/>
        <v/>
      </c>
      <c r="L47" s="21" t="str">
        <f t="shared" si="6"/>
        <v/>
      </c>
      <c r="M47" s="21" t="str">
        <f t="shared" si="7"/>
        <v/>
      </c>
    </row>
    <row r="48" spans="2:13" ht="19" customHeight="1">
      <c r="B48" s="15"/>
      <c r="C48" s="16"/>
      <c r="D48" s="16"/>
      <c r="E48" s="16"/>
      <c r="F48" s="17"/>
      <c r="G48" s="17"/>
      <c r="H48" s="18"/>
      <c r="I48" s="19" t="str">
        <f t="shared" si="4"/>
        <v/>
      </c>
      <c r="J48" s="20"/>
      <c r="K48" s="19" t="str">
        <f t="shared" si="5"/>
        <v/>
      </c>
      <c r="L48" s="21" t="str">
        <f t="shared" si="6"/>
        <v/>
      </c>
      <c r="M48" s="21" t="str">
        <f t="shared" si="7"/>
        <v/>
      </c>
    </row>
    <row r="49" spans="2:13" ht="19" customHeight="1">
      <c r="B49" s="15"/>
      <c r="C49" s="16"/>
      <c r="D49" s="16"/>
      <c r="E49" s="16"/>
      <c r="F49" s="17"/>
      <c r="G49" s="17"/>
      <c r="H49" s="18"/>
      <c r="I49" s="19" t="str">
        <f t="shared" si="4"/>
        <v/>
      </c>
      <c r="J49" s="20"/>
      <c r="K49" s="19" t="str">
        <f t="shared" si="5"/>
        <v/>
      </c>
      <c r="L49" s="21" t="str">
        <f t="shared" si="6"/>
        <v/>
      </c>
      <c r="M49" s="21" t="str">
        <f t="shared" si="7"/>
        <v/>
      </c>
    </row>
    <row r="50" spans="2:13" ht="19" customHeight="1">
      <c r="B50" s="15"/>
      <c r="C50" s="16"/>
      <c r="D50" s="16"/>
      <c r="E50" s="16"/>
      <c r="F50" s="17"/>
      <c r="G50" s="17"/>
      <c r="H50" s="18"/>
      <c r="I50" s="19" t="str">
        <f t="shared" si="4"/>
        <v/>
      </c>
      <c r="J50" s="20"/>
      <c r="K50" s="19" t="str">
        <f t="shared" si="5"/>
        <v/>
      </c>
      <c r="L50" s="21" t="str">
        <f t="shared" si="6"/>
        <v/>
      </c>
      <c r="M50" s="21" t="str">
        <f t="shared" si="7"/>
        <v/>
      </c>
    </row>
    <row r="51" spans="2:13" ht="19" customHeight="1">
      <c r="B51" s="15"/>
      <c r="C51" s="16"/>
      <c r="D51" s="16"/>
      <c r="E51" s="16"/>
      <c r="F51" s="17"/>
      <c r="G51" s="17"/>
      <c r="H51" s="18"/>
      <c r="I51" s="19" t="str">
        <f t="shared" si="4"/>
        <v/>
      </c>
      <c r="J51" s="20"/>
      <c r="K51" s="19" t="str">
        <f t="shared" si="5"/>
        <v/>
      </c>
      <c r="L51" s="21" t="str">
        <f t="shared" si="6"/>
        <v/>
      </c>
      <c r="M51" s="21" t="str">
        <f t="shared" si="7"/>
        <v/>
      </c>
    </row>
    <row r="52" spans="2:13" ht="19" customHeight="1">
      <c r="B52" s="15"/>
      <c r="C52" s="16"/>
      <c r="D52" s="16"/>
      <c r="E52" s="16"/>
      <c r="F52" s="17"/>
      <c r="G52" s="17"/>
      <c r="H52" s="18"/>
      <c r="I52" s="19" t="str">
        <f t="shared" si="4"/>
        <v/>
      </c>
      <c r="J52" s="20"/>
      <c r="K52" s="19" t="str">
        <f t="shared" si="5"/>
        <v/>
      </c>
      <c r="L52" s="21" t="str">
        <f t="shared" si="6"/>
        <v/>
      </c>
      <c r="M52" s="21" t="str">
        <f t="shared" si="7"/>
        <v/>
      </c>
    </row>
    <row r="53" spans="2:13" ht="19" customHeight="1">
      <c r="B53" s="15"/>
      <c r="C53" s="16"/>
      <c r="D53" s="16"/>
      <c r="E53" s="16"/>
      <c r="F53" s="17"/>
      <c r="G53" s="17"/>
      <c r="H53" s="18"/>
      <c r="I53" s="19" t="str">
        <f t="shared" si="4"/>
        <v/>
      </c>
      <c r="J53" s="20"/>
      <c r="K53" s="19" t="str">
        <f t="shared" si="5"/>
        <v/>
      </c>
      <c r="L53" s="21" t="str">
        <f t="shared" si="6"/>
        <v/>
      </c>
      <c r="M53" s="21" t="str">
        <f t="shared" si="7"/>
        <v/>
      </c>
    </row>
    <row r="54" spans="2:13" ht="19" customHeight="1">
      <c r="B54" s="15"/>
      <c r="C54" s="16"/>
      <c r="D54" s="16"/>
      <c r="E54" s="16"/>
      <c r="F54" s="17"/>
      <c r="G54" s="17"/>
      <c r="H54" s="18"/>
      <c r="I54" s="19" t="str">
        <f t="shared" si="4"/>
        <v/>
      </c>
      <c r="J54" s="20"/>
      <c r="K54" s="19" t="str">
        <f t="shared" si="5"/>
        <v/>
      </c>
      <c r="L54" s="21" t="str">
        <f t="shared" si="6"/>
        <v/>
      </c>
      <c r="M54" s="21" t="str">
        <f t="shared" si="7"/>
        <v/>
      </c>
    </row>
    <row r="55" spans="2:13" ht="19" customHeight="1">
      <c r="B55" s="15"/>
      <c r="C55" s="16"/>
      <c r="D55" s="16"/>
      <c r="E55" s="16"/>
      <c r="F55" s="17"/>
      <c r="G55" s="17"/>
      <c r="H55" s="18"/>
      <c r="I55" s="19" t="str">
        <f t="shared" si="4"/>
        <v/>
      </c>
      <c r="J55" s="20"/>
      <c r="K55" s="19" t="str">
        <f t="shared" si="5"/>
        <v/>
      </c>
      <c r="L55" s="21" t="str">
        <f t="shared" si="6"/>
        <v/>
      </c>
      <c r="M55" s="21" t="str">
        <f t="shared" si="7"/>
        <v/>
      </c>
    </row>
    <row r="56" spans="2:13" ht="19" customHeight="1">
      <c r="B56" s="15"/>
      <c r="C56" s="16"/>
      <c r="D56" s="16"/>
      <c r="E56" s="16"/>
      <c r="F56" s="17"/>
      <c r="G56" s="17"/>
      <c r="H56" s="18"/>
      <c r="I56" s="19" t="str">
        <f t="shared" si="4"/>
        <v/>
      </c>
      <c r="J56" s="20"/>
      <c r="K56" s="19" t="str">
        <f t="shared" si="5"/>
        <v/>
      </c>
      <c r="L56" s="21" t="str">
        <f t="shared" si="6"/>
        <v/>
      </c>
      <c r="M56" s="21" t="str">
        <f t="shared" si="7"/>
        <v/>
      </c>
    </row>
    <row r="57" spans="2:13" ht="19" customHeight="1">
      <c r="B57" s="15"/>
      <c r="C57" s="16"/>
      <c r="D57" s="16"/>
      <c r="E57" s="16"/>
      <c r="F57" s="17"/>
      <c r="G57" s="17"/>
      <c r="H57" s="18"/>
      <c r="I57" s="19" t="str">
        <f t="shared" si="4"/>
        <v/>
      </c>
      <c r="J57" s="20"/>
      <c r="K57" s="19" t="str">
        <f t="shared" si="5"/>
        <v/>
      </c>
      <c r="L57" s="21" t="str">
        <f t="shared" si="6"/>
        <v/>
      </c>
      <c r="M57" s="21" t="str">
        <f t="shared" si="7"/>
        <v/>
      </c>
    </row>
    <row r="58" spans="2:13" ht="19" customHeight="1">
      <c r="B58" s="15"/>
      <c r="C58" s="16"/>
      <c r="D58" s="16"/>
      <c r="E58" s="16"/>
      <c r="F58" s="17"/>
      <c r="G58" s="17"/>
      <c r="H58" s="18"/>
      <c r="I58" s="19" t="str">
        <f t="shared" si="4"/>
        <v/>
      </c>
      <c r="J58" s="20"/>
      <c r="K58" s="19" t="str">
        <f t="shared" si="5"/>
        <v/>
      </c>
      <c r="L58" s="21" t="str">
        <f t="shared" si="6"/>
        <v/>
      </c>
      <c r="M58" s="21" t="str">
        <f t="shared" si="7"/>
        <v/>
      </c>
    </row>
    <row r="59" spans="2:13" ht="19" customHeight="1">
      <c r="B59" s="15"/>
      <c r="C59" s="16"/>
      <c r="D59" s="16"/>
      <c r="E59" s="16"/>
      <c r="F59" s="17"/>
      <c r="G59" s="17"/>
      <c r="H59" s="18"/>
      <c r="I59" s="19" t="str">
        <f t="shared" si="4"/>
        <v/>
      </c>
      <c r="J59" s="20"/>
      <c r="K59" s="19" t="str">
        <f t="shared" si="5"/>
        <v/>
      </c>
      <c r="L59" s="21" t="str">
        <f t="shared" si="6"/>
        <v/>
      </c>
      <c r="M59" s="21" t="str">
        <f t="shared" si="7"/>
        <v/>
      </c>
    </row>
    <row r="60" spans="2:13" ht="19" customHeight="1">
      <c r="B60" s="15"/>
      <c r="C60" s="16"/>
      <c r="D60" s="16"/>
      <c r="E60" s="16"/>
      <c r="F60" s="17"/>
      <c r="G60" s="17"/>
      <c r="H60" s="18"/>
      <c r="I60" s="19" t="str">
        <f t="shared" si="4"/>
        <v/>
      </c>
      <c r="J60" s="20"/>
      <c r="K60" s="19" t="str">
        <f t="shared" si="5"/>
        <v/>
      </c>
      <c r="L60" s="21" t="str">
        <f t="shared" si="6"/>
        <v/>
      </c>
      <c r="M60" s="21" t="str">
        <f t="shared" si="7"/>
        <v/>
      </c>
    </row>
    <row r="61" spans="2:13" ht="19" customHeight="1">
      <c r="B61" s="15"/>
      <c r="C61" s="16"/>
      <c r="D61" s="16"/>
      <c r="E61" s="16"/>
      <c r="F61" s="17"/>
      <c r="G61" s="17"/>
      <c r="H61" s="18"/>
      <c r="I61" s="19" t="str">
        <f t="shared" si="4"/>
        <v/>
      </c>
      <c r="J61" s="20"/>
      <c r="K61" s="19" t="str">
        <f t="shared" si="5"/>
        <v/>
      </c>
      <c r="L61" s="21" t="str">
        <f t="shared" si="6"/>
        <v/>
      </c>
      <c r="M61" s="21" t="str">
        <f t="shared" si="7"/>
        <v/>
      </c>
    </row>
    <row r="62" spans="2:13" ht="19" customHeight="1">
      <c r="B62" s="15"/>
      <c r="C62" s="16"/>
      <c r="D62" s="16"/>
      <c r="E62" s="16"/>
      <c r="F62" s="17"/>
      <c r="G62" s="17"/>
      <c r="H62" s="18"/>
      <c r="I62" s="19" t="str">
        <f t="shared" si="4"/>
        <v/>
      </c>
      <c r="J62" s="20"/>
      <c r="K62" s="19" t="str">
        <f t="shared" si="5"/>
        <v/>
      </c>
      <c r="L62" s="21" t="str">
        <f t="shared" si="6"/>
        <v/>
      </c>
      <c r="M62" s="21" t="str">
        <f t="shared" si="7"/>
        <v/>
      </c>
    </row>
    <row r="63" spans="2:13" ht="19" customHeight="1">
      <c r="B63" s="15"/>
      <c r="C63" s="16"/>
      <c r="D63" s="16"/>
      <c r="E63" s="16"/>
      <c r="F63" s="17"/>
      <c r="G63" s="17"/>
      <c r="H63" s="18"/>
      <c r="I63" s="19" t="str">
        <f t="shared" si="4"/>
        <v/>
      </c>
      <c r="J63" s="20"/>
      <c r="K63" s="19" t="str">
        <f t="shared" si="5"/>
        <v/>
      </c>
      <c r="L63" s="21" t="str">
        <f t="shared" si="6"/>
        <v/>
      </c>
      <c r="M63" s="21" t="str">
        <f t="shared" si="7"/>
        <v/>
      </c>
    </row>
    <row r="64" spans="2:13" ht="19" customHeight="1">
      <c r="B64" s="15"/>
      <c r="C64" s="16"/>
      <c r="D64" s="16"/>
      <c r="E64" s="16"/>
      <c r="F64" s="17"/>
      <c r="G64" s="17"/>
      <c r="H64" s="18"/>
      <c r="I64" s="19" t="str">
        <f t="shared" si="4"/>
        <v/>
      </c>
      <c r="J64" s="20"/>
      <c r="K64" s="19" t="str">
        <f t="shared" si="5"/>
        <v/>
      </c>
      <c r="L64" s="21" t="str">
        <f t="shared" si="6"/>
        <v/>
      </c>
      <c r="M64" s="21" t="str">
        <f t="shared" si="7"/>
        <v/>
      </c>
    </row>
    <row r="65" spans="2:13" ht="19" customHeight="1">
      <c r="B65" s="15"/>
      <c r="C65" s="16"/>
      <c r="D65" s="16"/>
      <c r="E65" s="16"/>
      <c r="F65" s="17"/>
      <c r="G65" s="17"/>
      <c r="H65" s="18"/>
      <c r="I65" s="19" t="str">
        <f t="shared" si="4"/>
        <v/>
      </c>
      <c r="J65" s="20"/>
      <c r="K65" s="19" t="str">
        <f t="shared" si="5"/>
        <v/>
      </c>
      <c r="L65" s="21" t="str">
        <f t="shared" si="6"/>
        <v/>
      </c>
      <c r="M65" s="21" t="str">
        <f t="shared" si="7"/>
        <v/>
      </c>
    </row>
    <row r="66" spans="2:13" ht="19" customHeight="1">
      <c r="B66" s="15"/>
      <c r="C66" s="16"/>
      <c r="D66" s="16"/>
      <c r="E66" s="16"/>
      <c r="F66" s="17"/>
      <c r="G66" s="17"/>
      <c r="H66" s="18"/>
      <c r="I66" s="19" t="str">
        <f t="shared" si="4"/>
        <v/>
      </c>
      <c r="J66" s="20"/>
      <c r="K66" s="19" t="str">
        <f t="shared" si="5"/>
        <v/>
      </c>
      <c r="L66" s="21" t="str">
        <f t="shared" si="6"/>
        <v/>
      </c>
      <c r="M66" s="21" t="str">
        <f t="shared" si="7"/>
        <v/>
      </c>
    </row>
    <row r="67" spans="2:13" ht="19" customHeight="1">
      <c r="B67" s="15"/>
      <c r="C67" s="16"/>
      <c r="D67" s="16"/>
      <c r="E67" s="16"/>
      <c r="F67" s="17"/>
      <c r="G67" s="17"/>
      <c r="H67" s="18"/>
      <c r="I67" s="19" t="str">
        <f t="shared" si="4"/>
        <v/>
      </c>
      <c r="J67" s="20"/>
      <c r="K67" s="19" t="str">
        <f t="shared" si="5"/>
        <v/>
      </c>
      <c r="L67" s="21" t="str">
        <f t="shared" si="6"/>
        <v/>
      </c>
      <c r="M67" s="21" t="str">
        <f t="shared" si="7"/>
        <v/>
      </c>
    </row>
    <row r="68" spans="2:13" ht="19" customHeight="1">
      <c r="B68" s="15"/>
      <c r="C68" s="16"/>
      <c r="D68" s="16"/>
      <c r="E68" s="16"/>
      <c r="F68" s="17"/>
      <c r="G68" s="17"/>
      <c r="H68" s="18"/>
      <c r="I68" s="19" t="str">
        <f t="shared" si="4"/>
        <v/>
      </c>
      <c r="J68" s="20"/>
      <c r="K68" s="19" t="str">
        <f t="shared" si="5"/>
        <v/>
      </c>
      <c r="L68" s="21" t="str">
        <f t="shared" si="6"/>
        <v/>
      </c>
      <c r="M68" s="21" t="str">
        <f t="shared" si="7"/>
        <v/>
      </c>
    </row>
    <row r="69" spans="2:13" ht="19" customHeight="1">
      <c r="B69" s="15"/>
      <c r="C69" s="16"/>
      <c r="D69" s="16"/>
      <c r="E69" s="16"/>
      <c r="F69" s="17"/>
      <c r="G69" s="17"/>
      <c r="H69" s="18"/>
      <c r="I69" s="19" t="str">
        <f t="shared" si="4"/>
        <v/>
      </c>
      <c r="J69" s="20"/>
      <c r="K69" s="19" t="str">
        <f t="shared" si="5"/>
        <v/>
      </c>
      <c r="L69" s="21" t="str">
        <f t="shared" si="6"/>
        <v/>
      </c>
      <c r="M69" s="21" t="str">
        <f t="shared" si="7"/>
        <v/>
      </c>
    </row>
    <row r="70" spans="2:13" ht="19" customHeight="1">
      <c r="B70" s="15"/>
      <c r="C70" s="16"/>
      <c r="D70" s="16"/>
      <c r="E70" s="16"/>
      <c r="F70" s="17"/>
      <c r="G70" s="17"/>
      <c r="H70" s="18"/>
      <c r="I70" s="19" t="str">
        <f t="shared" si="4"/>
        <v/>
      </c>
      <c r="J70" s="20"/>
      <c r="K70" s="19" t="str">
        <f t="shared" si="5"/>
        <v/>
      </c>
      <c r="L70" s="21" t="str">
        <f t="shared" si="6"/>
        <v/>
      </c>
      <c r="M70" s="21" t="str">
        <f t="shared" si="7"/>
        <v/>
      </c>
    </row>
    <row r="71" spans="2:13" ht="19" customHeight="1">
      <c r="B71" s="15"/>
      <c r="C71" s="16"/>
      <c r="D71" s="16"/>
      <c r="E71" s="16"/>
      <c r="F71" s="17"/>
      <c r="G71" s="17"/>
      <c r="H71" s="18"/>
      <c r="I71" s="19" t="str">
        <f t="shared" si="4"/>
        <v/>
      </c>
      <c r="J71" s="20"/>
      <c r="K71" s="19" t="str">
        <f t="shared" si="5"/>
        <v/>
      </c>
      <c r="L71" s="21" t="str">
        <f t="shared" si="6"/>
        <v/>
      </c>
      <c r="M71" s="21" t="str">
        <f t="shared" si="7"/>
        <v/>
      </c>
    </row>
    <row r="72" spans="2:13" ht="19" customHeight="1">
      <c r="B72" s="15"/>
      <c r="C72" s="16"/>
      <c r="D72" s="16"/>
      <c r="E72" s="16"/>
      <c r="F72" s="17"/>
      <c r="G72" s="17"/>
      <c r="H72" s="18"/>
      <c r="I72" s="19" t="str">
        <f t="shared" si="4"/>
        <v/>
      </c>
      <c r="J72" s="20"/>
      <c r="K72" s="19" t="str">
        <f t="shared" si="5"/>
        <v/>
      </c>
      <c r="L72" s="21" t="str">
        <f t="shared" si="6"/>
        <v/>
      </c>
      <c r="M72" s="21" t="str">
        <f t="shared" si="7"/>
        <v/>
      </c>
    </row>
    <row r="73" spans="2:13" ht="19" customHeight="1">
      <c r="B73" s="15"/>
      <c r="C73" s="16"/>
      <c r="D73" s="16"/>
      <c r="E73" s="16"/>
      <c r="F73" s="17"/>
      <c r="G73" s="17"/>
      <c r="H73" s="18"/>
      <c r="I73" s="19" t="str">
        <f t="shared" si="4"/>
        <v/>
      </c>
      <c r="J73" s="20"/>
      <c r="K73" s="19" t="str">
        <f t="shared" si="5"/>
        <v/>
      </c>
      <c r="L73" s="21" t="str">
        <f t="shared" si="6"/>
        <v/>
      </c>
      <c r="M73" s="21" t="str">
        <f t="shared" si="7"/>
        <v/>
      </c>
    </row>
    <row r="74" spans="2:13" ht="19" customHeight="1">
      <c r="B74" s="15"/>
      <c r="C74" s="16"/>
      <c r="D74" s="16"/>
      <c r="E74" s="16"/>
      <c r="F74" s="17"/>
      <c r="G74" s="17"/>
      <c r="H74" s="18"/>
      <c r="I74" s="19" t="str">
        <f t="shared" si="4"/>
        <v/>
      </c>
      <c r="J74" s="20"/>
      <c r="K74" s="19" t="str">
        <f t="shared" si="5"/>
        <v/>
      </c>
      <c r="L74" s="21" t="str">
        <f t="shared" si="6"/>
        <v/>
      </c>
      <c r="M74" s="21" t="str">
        <f t="shared" si="7"/>
        <v/>
      </c>
    </row>
    <row r="75" spans="2:13" ht="19" customHeight="1">
      <c r="B75" s="15"/>
      <c r="C75" s="16"/>
      <c r="D75" s="16"/>
      <c r="E75" s="16"/>
      <c r="F75" s="17"/>
      <c r="G75" s="17"/>
      <c r="H75" s="18"/>
      <c r="I75" s="19" t="str">
        <f t="shared" si="4"/>
        <v/>
      </c>
      <c r="J75" s="20"/>
      <c r="K75" s="19" t="str">
        <f t="shared" si="5"/>
        <v/>
      </c>
      <c r="L75" s="21" t="str">
        <f t="shared" si="6"/>
        <v/>
      </c>
      <c r="M75" s="21" t="str">
        <f t="shared" si="7"/>
        <v/>
      </c>
    </row>
    <row r="76" spans="2:13" ht="19" customHeight="1">
      <c r="B76" s="15"/>
      <c r="C76" s="16"/>
      <c r="D76" s="16"/>
      <c r="E76" s="16"/>
      <c r="F76" s="17"/>
      <c r="G76" s="17"/>
      <c r="H76" s="18"/>
      <c r="I76" s="19" t="str">
        <f t="shared" si="4"/>
        <v/>
      </c>
      <c r="J76" s="20"/>
      <c r="K76" s="19" t="str">
        <f t="shared" si="5"/>
        <v/>
      </c>
      <c r="L76" s="21" t="str">
        <f t="shared" si="6"/>
        <v/>
      </c>
      <c r="M76" s="21" t="str">
        <f t="shared" si="7"/>
        <v/>
      </c>
    </row>
    <row r="77" spans="2:13" ht="19" customHeight="1">
      <c r="B77" s="15"/>
      <c r="C77" s="16"/>
      <c r="D77" s="16"/>
      <c r="E77" s="16"/>
      <c r="F77" s="17"/>
      <c r="G77" s="17"/>
      <c r="H77" s="18"/>
      <c r="I77" s="19" t="str">
        <f t="shared" si="4"/>
        <v/>
      </c>
      <c r="J77" s="20"/>
      <c r="K77" s="19" t="str">
        <f t="shared" si="5"/>
        <v/>
      </c>
      <c r="L77" s="21" t="str">
        <f t="shared" si="6"/>
        <v/>
      </c>
      <c r="M77" s="21" t="str">
        <f t="shared" si="7"/>
        <v/>
      </c>
    </row>
    <row r="78" spans="2:13" ht="19" customHeight="1">
      <c r="B78" s="15"/>
      <c r="C78" s="16"/>
      <c r="D78" s="16"/>
      <c r="E78" s="16"/>
      <c r="F78" s="17"/>
      <c r="G78" s="17"/>
      <c r="H78" s="18"/>
      <c r="I78" s="19" t="str">
        <f t="shared" ref="I78:I109" si="8">IF(OR($F78="",$G78=""),"",ROUND(MOD($G78-$F78,1)*24-N($H78)/60,2))</f>
        <v/>
      </c>
      <c r="J78" s="20"/>
      <c r="K78" s="19" t="str">
        <f t="shared" ref="K78:K109" si="9">IF($I78="","",IF($J78="Nein",0,$I78))</f>
        <v/>
      </c>
      <c r="L78" s="21" t="str">
        <f t="shared" ref="L78:L109" si="10">IF($C78="","",IF(N(IFERROR(VLOOKUP($C78,Mitarbeiterliste,2,FALSE),0))=0,Standardsatz,VLOOKUP($C78,Mitarbeiterliste,2,FALSE)))</f>
        <v/>
      </c>
      <c r="M78" s="21" t="str">
        <f t="shared" ref="M78:M109" si="11">IF($K78="","",ROUND($K78*$L78,2))</f>
        <v/>
      </c>
    </row>
    <row r="79" spans="2:13" ht="19" customHeight="1">
      <c r="B79" s="15"/>
      <c r="C79" s="16"/>
      <c r="D79" s="16"/>
      <c r="E79" s="16"/>
      <c r="F79" s="17"/>
      <c r="G79" s="17"/>
      <c r="H79" s="18"/>
      <c r="I79" s="19" t="str">
        <f t="shared" si="8"/>
        <v/>
      </c>
      <c r="J79" s="20"/>
      <c r="K79" s="19" t="str">
        <f t="shared" si="9"/>
        <v/>
      </c>
      <c r="L79" s="21" t="str">
        <f t="shared" si="10"/>
        <v/>
      </c>
      <c r="M79" s="21" t="str">
        <f t="shared" si="11"/>
        <v/>
      </c>
    </row>
    <row r="80" spans="2:13" ht="19" customHeight="1">
      <c r="B80" s="15"/>
      <c r="C80" s="16"/>
      <c r="D80" s="16"/>
      <c r="E80" s="16"/>
      <c r="F80" s="17"/>
      <c r="G80" s="17"/>
      <c r="H80" s="18"/>
      <c r="I80" s="19" t="str">
        <f t="shared" si="8"/>
        <v/>
      </c>
      <c r="J80" s="20"/>
      <c r="K80" s="19" t="str">
        <f t="shared" si="9"/>
        <v/>
      </c>
      <c r="L80" s="21" t="str">
        <f t="shared" si="10"/>
        <v/>
      </c>
      <c r="M80" s="21" t="str">
        <f t="shared" si="11"/>
        <v/>
      </c>
    </row>
    <row r="81" spans="2:13" ht="19" customHeight="1">
      <c r="B81" s="15"/>
      <c r="C81" s="16"/>
      <c r="D81" s="16"/>
      <c r="E81" s="16"/>
      <c r="F81" s="17"/>
      <c r="G81" s="17"/>
      <c r="H81" s="18"/>
      <c r="I81" s="19" t="str">
        <f t="shared" si="8"/>
        <v/>
      </c>
      <c r="J81" s="20"/>
      <c r="K81" s="19" t="str">
        <f t="shared" si="9"/>
        <v/>
      </c>
      <c r="L81" s="21" t="str">
        <f t="shared" si="10"/>
        <v/>
      </c>
      <c r="M81" s="21" t="str">
        <f t="shared" si="11"/>
        <v/>
      </c>
    </row>
    <row r="82" spans="2:13" ht="19" customHeight="1">
      <c r="B82" s="15"/>
      <c r="C82" s="16"/>
      <c r="D82" s="16"/>
      <c r="E82" s="16"/>
      <c r="F82" s="17"/>
      <c r="G82" s="17"/>
      <c r="H82" s="18"/>
      <c r="I82" s="19" t="str">
        <f t="shared" si="8"/>
        <v/>
      </c>
      <c r="J82" s="20"/>
      <c r="K82" s="19" t="str">
        <f t="shared" si="9"/>
        <v/>
      </c>
      <c r="L82" s="21" t="str">
        <f t="shared" si="10"/>
        <v/>
      </c>
      <c r="M82" s="21" t="str">
        <f t="shared" si="11"/>
        <v/>
      </c>
    </row>
    <row r="83" spans="2:13" ht="19" customHeight="1">
      <c r="B83" s="15"/>
      <c r="C83" s="16"/>
      <c r="D83" s="16"/>
      <c r="E83" s="16"/>
      <c r="F83" s="17"/>
      <c r="G83" s="17"/>
      <c r="H83" s="18"/>
      <c r="I83" s="19" t="str">
        <f t="shared" si="8"/>
        <v/>
      </c>
      <c r="J83" s="20"/>
      <c r="K83" s="19" t="str">
        <f t="shared" si="9"/>
        <v/>
      </c>
      <c r="L83" s="21" t="str">
        <f t="shared" si="10"/>
        <v/>
      </c>
      <c r="M83" s="21" t="str">
        <f t="shared" si="11"/>
        <v/>
      </c>
    </row>
    <row r="84" spans="2:13" ht="19" customHeight="1">
      <c r="B84" s="15"/>
      <c r="C84" s="16"/>
      <c r="D84" s="16"/>
      <c r="E84" s="16"/>
      <c r="F84" s="17"/>
      <c r="G84" s="17"/>
      <c r="H84" s="18"/>
      <c r="I84" s="19" t="str">
        <f t="shared" si="8"/>
        <v/>
      </c>
      <c r="J84" s="20"/>
      <c r="K84" s="19" t="str">
        <f t="shared" si="9"/>
        <v/>
      </c>
      <c r="L84" s="21" t="str">
        <f t="shared" si="10"/>
        <v/>
      </c>
      <c r="M84" s="21" t="str">
        <f t="shared" si="11"/>
        <v/>
      </c>
    </row>
    <row r="85" spans="2:13" ht="19" customHeight="1">
      <c r="B85" s="15"/>
      <c r="C85" s="16"/>
      <c r="D85" s="16"/>
      <c r="E85" s="16"/>
      <c r="F85" s="17"/>
      <c r="G85" s="17"/>
      <c r="H85" s="18"/>
      <c r="I85" s="19" t="str">
        <f t="shared" si="8"/>
        <v/>
      </c>
      <c r="J85" s="20"/>
      <c r="K85" s="19" t="str">
        <f t="shared" si="9"/>
        <v/>
      </c>
      <c r="L85" s="21" t="str">
        <f t="shared" si="10"/>
        <v/>
      </c>
      <c r="M85" s="21" t="str">
        <f t="shared" si="11"/>
        <v/>
      </c>
    </row>
    <row r="86" spans="2:13" ht="19" customHeight="1">
      <c r="B86" s="15"/>
      <c r="C86" s="16"/>
      <c r="D86" s="16"/>
      <c r="E86" s="16"/>
      <c r="F86" s="17"/>
      <c r="G86" s="17"/>
      <c r="H86" s="18"/>
      <c r="I86" s="19" t="str">
        <f t="shared" si="8"/>
        <v/>
      </c>
      <c r="J86" s="20"/>
      <c r="K86" s="19" t="str">
        <f t="shared" si="9"/>
        <v/>
      </c>
      <c r="L86" s="21" t="str">
        <f t="shared" si="10"/>
        <v/>
      </c>
      <c r="M86" s="21" t="str">
        <f t="shared" si="11"/>
        <v/>
      </c>
    </row>
    <row r="87" spans="2:13" ht="19" customHeight="1">
      <c r="B87" s="15"/>
      <c r="C87" s="16"/>
      <c r="D87" s="16"/>
      <c r="E87" s="16"/>
      <c r="F87" s="17"/>
      <c r="G87" s="17"/>
      <c r="H87" s="18"/>
      <c r="I87" s="19" t="str">
        <f t="shared" si="8"/>
        <v/>
      </c>
      <c r="J87" s="20"/>
      <c r="K87" s="19" t="str">
        <f t="shared" si="9"/>
        <v/>
      </c>
      <c r="L87" s="21" t="str">
        <f t="shared" si="10"/>
        <v/>
      </c>
      <c r="M87" s="21" t="str">
        <f t="shared" si="11"/>
        <v/>
      </c>
    </row>
    <row r="88" spans="2:13" ht="19" customHeight="1">
      <c r="B88" s="15"/>
      <c r="C88" s="16"/>
      <c r="D88" s="16"/>
      <c r="E88" s="16"/>
      <c r="F88" s="17"/>
      <c r="G88" s="17"/>
      <c r="H88" s="18"/>
      <c r="I88" s="19" t="str">
        <f t="shared" si="8"/>
        <v/>
      </c>
      <c r="J88" s="20"/>
      <c r="K88" s="19" t="str">
        <f t="shared" si="9"/>
        <v/>
      </c>
      <c r="L88" s="21" t="str">
        <f t="shared" si="10"/>
        <v/>
      </c>
      <c r="M88" s="21" t="str">
        <f t="shared" si="11"/>
        <v/>
      </c>
    </row>
    <row r="89" spans="2:13" ht="19" customHeight="1">
      <c r="B89" s="15"/>
      <c r="C89" s="16"/>
      <c r="D89" s="16"/>
      <c r="E89" s="16"/>
      <c r="F89" s="17"/>
      <c r="G89" s="17"/>
      <c r="H89" s="18"/>
      <c r="I89" s="19" t="str">
        <f t="shared" si="8"/>
        <v/>
      </c>
      <c r="J89" s="20"/>
      <c r="K89" s="19" t="str">
        <f t="shared" si="9"/>
        <v/>
      </c>
      <c r="L89" s="21" t="str">
        <f t="shared" si="10"/>
        <v/>
      </c>
      <c r="M89" s="21" t="str">
        <f t="shared" si="11"/>
        <v/>
      </c>
    </row>
    <row r="90" spans="2:13" ht="19" customHeight="1">
      <c r="B90" s="15"/>
      <c r="C90" s="16"/>
      <c r="D90" s="16"/>
      <c r="E90" s="16"/>
      <c r="F90" s="17"/>
      <c r="G90" s="17"/>
      <c r="H90" s="18"/>
      <c r="I90" s="19" t="str">
        <f t="shared" si="8"/>
        <v/>
      </c>
      <c r="J90" s="20"/>
      <c r="K90" s="19" t="str">
        <f t="shared" si="9"/>
        <v/>
      </c>
      <c r="L90" s="21" t="str">
        <f t="shared" si="10"/>
        <v/>
      </c>
      <c r="M90" s="21" t="str">
        <f t="shared" si="11"/>
        <v/>
      </c>
    </row>
    <row r="91" spans="2:13" ht="19" customHeight="1">
      <c r="B91" s="15"/>
      <c r="C91" s="16"/>
      <c r="D91" s="16"/>
      <c r="E91" s="16"/>
      <c r="F91" s="17"/>
      <c r="G91" s="17"/>
      <c r="H91" s="18"/>
      <c r="I91" s="19" t="str">
        <f t="shared" si="8"/>
        <v/>
      </c>
      <c r="J91" s="20"/>
      <c r="K91" s="19" t="str">
        <f t="shared" si="9"/>
        <v/>
      </c>
      <c r="L91" s="21" t="str">
        <f t="shared" si="10"/>
        <v/>
      </c>
      <c r="M91" s="21" t="str">
        <f t="shared" si="11"/>
        <v/>
      </c>
    </row>
    <row r="92" spans="2:13" ht="19" customHeight="1">
      <c r="B92" s="15"/>
      <c r="C92" s="16"/>
      <c r="D92" s="16"/>
      <c r="E92" s="16"/>
      <c r="F92" s="17"/>
      <c r="G92" s="17"/>
      <c r="H92" s="18"/>
      <c r="I92" s="19" t="str">
        <f t="shared" si="8"/>
        <v/>
      </c>
      <c r="J92" s="20"/>
      <c r="K92" s="19" t="str">
        <f t="shared" si="9"/>
        <v/>
      </c>
      <c r="L92" s="21" t="str">
        <f t="shared" si="10"/>
        <v/>
      </c>
      <c r="M92" s="21" t="str">
        <f t="shared" si="11"/>
        <v/>
      </c>
    </row>
    <row r="93" spans="2:13" ht="19" customHeight="1">
      <c r="B93" s="15"/>
      <c r="C93" s="16"/>
      <c r="D93" s="16"/>
      <c r="E93" s="16"/>
      <c r="F93" s="17"/>
      <c r="G93" s="17"/>
      <c r="H93" s="18"/>
      <c r="I93" s="19" t="str">
        <f t="shared" si="8"/>
        <v/>
      </c>
      <c r="J93" s="20"/>
      <c r="K93" s="19" t="str">
        <f t="shared" si="9"/>
        <v/>
      </c>
      <c r="L93" s="21" t="str">
        <f t="shared" si="10"/>
        <v/>
      </c>
      <c r="M93" s="21" t="str">
        <f t="shared" si="11"/>
        <v/>
      </c>
    </row>
    <row r="94" spans="2:13" ht="19" customHeight="1">
      <c r="B94" s="15"/>
      <c r="C94" s="16"/>
      <c r="D94" s="16"/>
      <c r="E94" s="16"/>
      <c r="F94" s="17"/>
      <c r="G94" s="17"/>
      <c r="H94" s="18"/>
      <c r="I94" s="19" t="str">
        <f t="shared" si="8"/>
        <v/>
      </c>
      <c r="J94" s="20"/>
      <c r="K94" s="19" t="str">
        <f t="shared" si="9"/>
        <v/>
      </c>
      <c r="L94" s="21" t="str">
        <f t="shared" si="10"/>
        <v/>
      </c>
      <c r="M94" s="21" t="str">
        <f t="shared" si="11"/>
        <v/>
      </c>
    </row>
    <row r="95" spans="2:13" ht="19" customHeight="1">
      <c r="B95" s="15"/>
      <c r="C95" s="16"/>
      <c r="D95" s="16"/>
      <c r="E95" s="16"/>
      <c r="F95" s="17"/>
      <c r="G95" s="17"/>
      <c r="H95" s="18"/>
      <c r="I95" s="19" t="str">
        <f t="shared" si="8"/>
        <v/>
      </c>
      <c r="J95" s="20"/>
      <c r="K95" s="19" t="str">
        <f t="shared" si="9"/>
        <v/>
      </c>
      <c r="L95" s="21" t="str">
        <f t="shared" si="10"/>
        <v/>
      </c>
      <c r="M95" s="21" t="str">
        <f t="shared" si="11"/>
        <v/>
      </c>
    </row>
    <row r="96" spans="2:13" ht="19" customHeight="1">
      <c r="B96" s="15"/>
      <c r="C96" s="16"/>
      <c r="D96" s="16"/>
      <c r="E96" s="16"/>
      <c r="F96" s="17"/>
      <c r="G96" s="17"/>
      <c r="H96" s="18"/>
      <c r="I96" s="19" t="str">
        <f t="shared" si="8"/>
        <v/>
      </c>
      <c r="J96" s="20"/>
      <c r="K96" s="19" t="str">
        <f t="shared" si="9"/>
        <v/>
      </c>
      <c r="L96" s="21" t="str">
        <f t="shared" si="10"/>
        <v/>
      </c>
      <c r="M96" s="21" t="str">
        <f t="shared" si="11"/>
        <v/>
      </c>
    </row>
    <row r="97" spans="2:13" ht="19" customHeight="1">
      <c r="B97" s="15"/>
      <c r="C97" s="16"/>
      <c r="D97" s="16"/>
      <c r="E97" s="16"/>
      <c r="F97" s="17"/>
      <c r="G97" s="17"/>
      <c r="H97" s="18"/>
      <c r="I97" s="19" t="str">
        <f t="shared" si="8"/>
        <v/>
      </c>
      <c r="J97" s="20"/>
      <c r="K97" s="19" t="str">
        <f t="shared" si="9"/>
        <v/>
      </c>
      <c r="L97" s="21" t="str">
        <f t="shared" si="10"/>
        <v/>
      </c>
      <c r="M97" s="21" t="str">
        <f t="shared" si="11"/>
        <v/>
      </c>
    </row>
    <row r="98" spans="2:13" ht="19" customHeight="1">
      <c r="B98" s="15"/>
      <c r="C98" s="16"/>
      <c r="D98" s="16"/>
      <c r="E98" s="16"/>
      <c r="F98" s="17"/>
      <c r="G98" s="17"/>
      <c r="H98" s="18"/>
      <c r="I98" s="19" t="str">
        <f t="shared" si="8"/>
        <v/>
      </c>
      <c r="J98" s="20"/>
      <c r="K98" s="19" t="str">
        <f t="shared" si="9"/>
        <v/>
      </c>
      <c r="L98" s="21" t="str">
        <f t="shared" si="10"/>
        <v/>
      </c>
      <c r="M98" s="21" t="str">
        <f t="shared" si="11"/>
        <v/>
      </c>
    </row>
    <row r="99" spans="2:13" ht="19" customHeight="1">
      <c r="B99" s="15"/>
      <c r="C99" s="16"/>
      <c r="D99" s="16"/>
      <c r="E99" s="16"/>
      <c r="F99" s="17"/>
      <c r="G99" s="17"/>
      <c r="H99" s="18"/>
      <c r="I99" s="19" t="str">
        <f t="shared" si="8"/>
        <v/>
      </c>
      <c r="J99" s="20"/>
      <c r="K99" s="19" t="str">
        <f t="shared" si="9"/>
        <v/>
      </c>
      <c r="L99" s="21" t="str">
        <f t="shared" si="10"/>
        <v/>
      </c>
      <c r="M99" s="21" t="str">
        <f t="shared" si="11"/>
        <v/>
      </c>
    </row>
    <row r="100" spans="2:13" ht="19" customHeight="1">
      <c r="B100" s="15"/>
      <c r="C100" s="16"/>
      <c r="D100" s="16"/>
      <c r="E100" s="16"/>
      <c r="F100" s="17"/>
      <c r="G100" s="17"/>
      <c r="H100" s="18"/>
      <c r="I100" s="19" t="str">
        <f t="shared" si="8"/>
        <v/>
      </c>
      <c r="J100" s="20"/>
      <c r="K100" s="19" t="str">
        <f t="shared" si="9"/>
        <v/>
      </c>
      <c r="L100" s="21" t="str">
        <f t="shared" si="10"/>
        <v/>
      </c>
      <c r="M100" s="21" t="str">
        <f t="shared" si="11"/>
        <v/>
      </c>
    </row>
    <row r="101" spans="2:13" ht="19" customHeight="1">
      <c r="B101" s="15"/>
      <c r="C101" s="16"/>
      <c r="D101" s="16"/>
      <c r="E101" s="16"/>
      <c r="F101" s="17"/>
      <c r="G101" s="17"/>
      <c r="H101" s="18"/>
      <c r="I101" s="19" t="str">
        <f t="shared" si="8"/>
        <v/>
      </c>
      <c r="J101" s="20"/>
      <c r="K101" s="19" t="str">
        <f t="shared" si="9"/>
        <v/>
      </c>
      <c r="L101" s="21" t="str">
        <f t="shared" si="10"/>
        <v/>
      </c>
      <c r="M101" s="21" t="str">
        <f t="shared" si="11"/>
        <v/>
      </c>
    </row>
    <row r="102" spans="2:13" ht="19" customHeight="1">
      <c r="B102" s="15"/>
      <c r="C102" s="16"/>
      <c r="D102" s="16"/>
      <c r="E102" s="16"/>
      <c r="F102" s="17"/>
      <c r="G102" s="17"/>
      <c r="H102" s="18"/>
      <c r="I102" s="19" t="str">
        <f t="shared" si="8"/>
        <v/>
      </c>
      <c r="J102" s="20"/>
      <c r="K102" s="19" t="str">
        <f t="shared" si="9"/>
        <v/>
      </c>
      <c r="L102" s="21" t="str">
        <f t="shared" si="10"/>
        <v/>
      </c>
      <c r="M102" s="21" t="str">
        <f t="shared" si="11"/>
        <v/>
      </c>
    </row>
    <row r="103" spans="2:13" ht="19" customHeight="1">
      <c r="B103" s="15"/>
      <c r="C103" s="16"/>
      <c r="D103" s="16"/>
      <c r="E103" s="16"/>
      <c r="F103" s="17"/>
      <c r="G103" s="17"/>
      <c r="H103" s="18"/>
      <c r="I103" s="19" t="str">
        <f t="shared" si="8"/>
        <v/>
      </c>
      <c r="J103" s="20"/>
      <c r="K103" s="19" t="str">
        <f t="shared" si="9"/>
        <v/>
      </c>
      <c r="L103" s="21" t="str">
        <f t="shared" si="10"/>
        <v/>
      </c>
      <c r="M103" s="21" t="str">
        <f t="shared" si="11"/>
        <v/>
      </c>
    </row>
    <row r="104" spans="2:13" ht="19" customHeight="1">
      <c r="B104" s="15"/>
      <c r="C104" s="16"/>
      <c r="D104" s="16"/>
      <c r="E104" s="16"/>
      <c r="F104" s="17"/>
      <c r="G104" s="17"/>
      <c r="H104" s="18"/>
      <c r="I104" s="19" t="str">
        <f t="shared" si="8"/>
        <v/>
      </c>
      <c r="J104" s="20"/>
      <c r="K104" s="19" t="str">
        <f t="shared" si="9"/>
        <v/>
      </c>
      <c r="L104" s="21" t="str">
        <f t="shared" si="10"/>
        <v/>
      </c>
      <c r="M104" s="21" t="str">
        <f t="shared" si="11"/>
        <v/>
      </c>
    </row>
    <row r="105" spans="2:13" ht="19" customHeight="1">
      <c r="B105" s="15"/>
      <c r="C105" s="16"/>
      <c r="D105" s="16"/>
      <c r="E105" s="16"/>
      <c r="F105" s="17"/>
      <c r="G105" s="17"/>
      <c r="H105" s="18"/>
      <c r="I105" s="19" t="str">
        <f t="shared" si="8"/>
        <v/>
      </c>
      <c r="J105" s="20"/>
      <c r="K105" s="19" t="str">
        <f t="shared" si="9"/>
        <v/>
      </c>
      <c r="L105" s="21" t="str">
        <f t="shared" si="10"/>
        <v/>
      </c>
      <c r="M105" s="21" t="str">
        <f t="shared" si="11"/>
        <v/>
      </c>
    </row>
    <row r="106" spans="2:13" ht="19" customHeight="1">
      <c r="B106" s="15"/>
      <c r="C106" s="16"/>
      <c r="D106" s="16"/>
      <c r="E106" s="16"/>
      <c r="F106" s="17"/>
      <c r="G106" s="17"/>
      <c r="H106" s="18"/>
      <c r="I106" s="19" t="str">
        <f t="shared" si="8"/>
        <v/>
      </c>
      <c r="J106" s="20"/>
      <c r="K106" s="19" t="str">
        <f t="shared" si="9"/>
        <v/>
      </c>
      <c r="L106" s="21" t="str">
        <f t="shared" si="10"/>
        <v/>
      </c>
      <c r="M106" s="21" t="str">
        <f t="shared" si="11"/>
        <v/>
      </c>
    </row>
    <row r="107" spans="2:13" ht="19" customHeight="1">
      <c r="B107" s="15"/>
      <c r="C107" s="16"/>
      <c r="D107" s="16"/>
      <c r="E107" s="16"/>
      <c r="F107" s="17"/>
      <c r="G107" s="17"/>
      <c r="H107" s="18"/>
      <c r="I107" s="19" t="str">
        <f t="shared" si="8"/>
        <v/>
      </c>
      <c r="J107" s="20"/>
      <c r="K107" s="19" t="str">
        <f t="shared" si="9"/>
        <v/>
      </c>
      <c r="L107" s="21" t="str">
        <f t="shared" si="10"/>
        <v/>
      </c>
      <c r="M107" s="21" t="str">
        <f t="shared" si="11"/>
        <v/>
      </c>
    </row>
    <row r="108" spans="2:13" ht="19" customHeight="1">
      <c r="B108" s="15"/>
      <c r="C108" s="16"/>
      <c r="D108" s="16"/>
      <c r="E108" s="16"/>
      <c r="F108" s="17"/>
      <c r="G108" s="17"/>
      <c r="H108" s="18"/>
      <c r="I108" s="19" t="str">
        <f t="shared" si="8"/>
        <v/>
      </c>
      <c r="J108" s="20"/>
      <c r="K108" s="19" t="str">
        <f t="shared" si="9"/>
        <v/>
      </c>
      <c r="L108" s="21" t="str">
        <f t="shared" si="10"/>
        <v/>
      </c>
      <c r="M108" s="21" t="str">
        <f t="shared" si="11"/>
        <v/>
      </c>
    </row>
    <row r="109" spans="2:13" ht="19" customHeight="1">
      <c r="B109" s="15"/>
      <c r="C109" s="16"/>
      <c r="D109" s="16"/>
      <c r="E109" s="16"/>
      <c r="F109" s="17"/>
      <c r="G109" s="17"/>
      <c r="H109" s="18"/>
      <c r="I109" s="19" t="str">
        <f t="shared" si="8"/>
        <v/>
      </c>
      <c r="J109" s="20"/>
      <c r="K109" s="19" t="str">
        <f t="shared" si="9"/>
        <v/>
      </c>
      <c r="L109" s="21" t="str">
        <f t="shared" si="10"/>
        <v/>
      </c>
      <c r="M109" s="21" t="str">
        <f t="shared" si="11"/>
        <v/>
      </c>
    </row>
    <row r="110" spans="2:13" ht="19" customHeight="1">
      <c r="B110" s="15"/>
      <c r="C110" s="16"/>
      <c r="D110" s="16"/>
      <c r="E110" s="16"/>
      <c r="F110" s="17"/>
      <c r="G110" s="17"/>
      <c r="H110" s="18"/>
      <c r="I110" s="19" t="str">
        <f t="shared" ref="I110:I141" si="12">IF(OR($F110="",$G110=""),"",ROUND(MOD($G110-$F110,1)*24-N($H110)/60,2))</f>
        <v/>
      </c>
      <c r="J110" s="20"/>
      <c r="K110" s="19" t="str">
        <f t="shared" ref="K110:K141" si="13">IF($I110="","",IF($J110="Nein",0,$I110))</f>
        <v/>
      </c>
      <c r="L110" s="21" t="str">
        <f t="shared" ref="L110:L141" si="14">IF($C110="","",IF(N(IFERROR(VLOOKUP($C110,Mitarbeiterliste,2,FALSE),0))=0,Standardsatz,VLOOKUP($C110,Mitarbeiterliste,2,FALSE)))</f>
        <v/>
      </c>
      <c r="M110" s="21" t="str">
        <f t="shared" ref="M110:M141" si="15">IF($K110="","",ROUND($K110*$L110,2))</f>
        <v/>
      </c>
    </row>
    <row r="111" spans="2:13" ht="19" customHeight="1">
      <c r="B111" s="15"/>
      <c r="C111" s="16"/>
      <c r="D111" s="16"/>
      <c r="E111" s="16"/>
      <c r="F111" s="17"/>
      <c r="G111" s="17"/>
      <c r="H111" s="18"/>
      <c r="I111" s="19" t="str">
        <f t="shared" si="12"/>
        <v/>
      </c>
      <c r="J111" s="20"/>
      <c r="K111" s="19" t="str">
        <f t="shared" si="13"/>
        <v/>
      </c>
      <c r="L111" s="21" t="str">
        <f t="shared" si="14"/>
        <v/>
      </c>
      <c r="M111" s="21" t="str">
        <f t="shared" si="15"/>
        <v/>
      </c>
    </row>
    <row r="112" spans="2:13" ht="19" customHeight="1">
      <c r="B112" s="15"/>
      <c r="C112" s="16"/>
      <c r="D112" s="16"/>
      <c r="E112" s="16"/>
      <c r="F112" s="17"/>
      <c r="G112" s="17"/>
      <c r="H112" s="18"/>
      <c r="I112" s="19" t="str">
        <f t="shared" si="12"/>
        <v/>
      </c>
      <c r="J112" s="20"/>
      <c r="K112" s="19" t="str">
        <f t="shared" si="13"/>
        <v/>
      </c>
      <c r="L112" s="21" t="str">
        <f t="shared" si="14"/>
        <v/>
      </c>
      <c r="M112" s="21" t="str">
        <f t="shared" si="15"/>
        <v/>
      </c>
    </row>
    <row r="113" spans="2:13" ht="19" customHeight="1">
      <c r="B113" s="15"/>
      <c r="C113" s="16"/>
      <c r="D113" s="16"/>
      <c r="E113" s="16"/>
      <c r="F113" s="17"/>
      <c r="G113" s="17"/>
      <c r="H113" s="18"/>
      <c r="I113" s="19" t="str">
        <f t="shared" si="12"/>
        <v/>
      </c>
      <c r="J113" s="20"/>
      <c r="K113" s="19" t="str">
        <f t="shared" si="13"/>
        <v/>
      </c>
      <c r="L113" s="21" t="str">
        <f t="shared" si="14"/>
        <v/>
      </c>
      <c r="M113" s="21" t="str">
        <f t="shared" si="15"/>
        <v/>
      </c>
    </row>
    <row r="114" spans="2:13" ht="19" customHeight="1">
      <c r="B114" s="15"/>
      <c r="C114" s="16"/>
      <c r="D114" s="16"/>
      <c r="E114" s="16"/>
      <c r="F114" s="17"/>
      <c r="G114" s="17"/>
      <c r="H114" s="18"/>
      <c r="I114" s="19" t="str">
        <f t="shared" si="12"/>
        <v/>
      </c>
      <c r="J114" s="20"/>
      <c r="K114" s="19" t="str">
        <f t="shared" si="13"/>
        <v/>
      </c>
      <c r="L114" s="21" t="str">
        <f t="shared" si="14"/>
        <v/>
      </c>
      <c r="M114" s="21" t="str">
        <f t="shared" si="15"/>
        <v/>
      </c>
    </row>
    <row r="115" spans="2:13" ht="19" customHeight="1">
      <c r="B115" s="15"/>
      <c r="C115" s="16"/>
      <c r="D115" s="16"/>
      <c r="E115" s="16"/>
      <c r="F115" s="17"/>
      <c r="G115" s="17"/>
      <c r="H115" s="18"/>
      <c r="I115" s="19" t="str">
        <f t="shared" si="12"/>
        <v/>
      </c>
      <c r="J115" s="20"/>
      <c r="K115" s="19" t="str">
        <f t="shared" si="13"/>
        <v/>
      </c>
      <c r="L115" s="21" t="str">
        <f t="shared" si="14"/>
        <v/>
      </c>
      <c r="M115" s="21" t="str">
        <f t="shared" si="15"/>
        <v/>
      </c>
    </row>
    <row r="116" spans="2:13" ht="19" customHeight="1">
      <c r="B116" s="15"/>
      <c r="C116" s="16"/>
      <c r="D116" s="16"/>
      <c r="E116" s="16"/>
      <c r="F116" s="17"/>
      <c r="G116" s="17"/>
      <c r="H116" s="18"/>
      <c r="I116" s="19" t="str">
        <f t="shared" si="12"/>
        <v/>
      </c>
      <c r="J116" s="20"/>
      <c r="K116" s="19" t="str">
        <f t="shared" si="13"/>
        <v/>
      </c>
      <c r="L116" s="21" t="str">
        <f t="shared" si="14"/>
        <v/>
      </c>
      <c r="M116" s="21" t="str">
        <f t="shared" si="15"/>
        <v/>
      </c>
    </row>
    <row r="117" spans="2:13" ht="19" customHeight="1">
      <c r="B117" s="15"/>
      <c r="C117" s="16"/>
      <c r="D117" s="16"/>
      <c r="E117" s="16"/>
      <c r="F117" s="17"/>
      <c r="G117" s="17"/>
      <c r="H117" s="18"/>
      <c r="I117" s="19" t="str">
        <f t="shared" si="12"/>
        <v/>
      </c>
      <c r="J117" s="20"/>
      <c r="K117" s="19" t="str">
        <f t="shared" si="13"/>
        <v/>
      </c>
      <c r="L117" s="21" t="str">
        <f t="shared" si="14"/>
        <v/>
      </c>
      <c r="M117" s="21" t="str">
        <f t="shared" si="15"/>
        <v/>
      </c>
    </row>
    <row r="118" spans="2:13" ht="19" customHeight="1">
      <c r="B118" s="15"/>
      <c r="C118" s="16"/>
      <c r="D118" s="16"/>
      <c r="E118" s="16"/>
      <c r="F118" s="17"/>
      <c r="G118" s="17"/>
      <c r="H118" s="18"/>
      <c r="I118" s="19" t="str">
        <f t="shared" si="12"/>
        <v/>
      </c>
      <c r="J118" s="20"/>
      <c r="K118" s="19" t="str">
        <f t="shared" si="13"/>
        <v/>
      </c>
      <c r="L118" s="21" t="str">
        <f t="shared" si="14"/>
        <v/>
      </c>
      <c r="M118" s="21" t="str">
        <f t="shared" si="15"/>
        <v/>
      </c>
    </row>
    <row r="119" spans="2:13" ht="19" customHeight="1">
      <c r="B119" s="15"/>
      <c r="C119" s="16"/>
      <c r="D119" s="16"/>
      <c r="E119" s="16"/>
      <c r="F119" s="17"/>
      <c r="G119" s="17"/>
      <c r="H119" s="18"/>
      <c r="I119" s="19" t="str">
        <f t="shared" si="12"/>
        <v/>
      </c>
      <c r="J119" s="20"/>
      <c r="K119" s="19" t="str">
        <f t="shared" si="13"/>
        <v/>
      </c>
      <c r="L119" s="21" t="str">
        <f t="shared" si="14"/>
        <v/>
      </c>
      <c r="M119" s="21" t="str">
        <f t="shared" si="15"/>
        <v/>
      </c>
    </row>
    <row r="120" spans="2:13" ht="19" customHeight="1">
      <c r="B120" s="15"/>
      <c r="C120" s="16"/>
      <c r="D120" s="16"/>
      <c r="E120" s="16"/>
      <c r="F120" s="17"/>
      <c r="G120" s="17"/>
      <c r="H120" s="18"/>
      <c r="I120" s="19" t="str">
        <f t="shared" si="12"/>
        <v/>
      </c>
      <c r="J120" s="20"/>
      <c r="K120" s="19" t="str">
        <f t="shared" si="13"/>
        <v/>
      </c>
      <c r="L120" s="21" t="str">
        <f t="shared" si="14"/>
        <v/>
      </c>
      <c r="M120" s="21" t="str">
        <f t="shared" si="15"/>
        <v/>
      </c>
    </row>
    <row r="121" spans="2:13" ht="19" customHeight="1">
      <c r="B121" s="15"/>
      <c r="C121" s="16"/>
      <c r="D121" s="16"/>
      <c r="E121" s="16"/>
      <c r="F121" s="17"/>
      <c r="G121" s="17"/>
      <c r="H121" s="18"/>
      <c r="I121" s="19" t="str">
        <f t="shared" si="12"/>
        <v/>
      </c>
      <c r="J121" s="20"/>
      <c r="K121" s="19" t="str">
        <f t="shared" si="13"/>
        <v/>
      </c>
      <c r="L121" s="21" t="str">
        <f t="shared" si="14"/>
        <v/>
      </c>
      <c r="M121" s="21" t="str">
        <f t="shared" si="15"/>
        <v/>
      </c>
    </row>
    <row r="122" spans="2:13" ht="19" customHeight="1">
      <c r="B122" s="15"/>
      <c r="C122" s="16"/>
      <c r="D122" s="16"/>
      <c r="E122" s="16"/>
      <c r="F122" s="17"/>
      <c r="G122" s="17"/>
      <c r="H122" s="18"/>
      <c r="I122" s="19" t="str">
        <f t="shared" si="12"/>
        <v/>
      </c>
      <c r="J122" s="20"/>
      <c r="K122" s="19" t="str">
        <f t="shared" si="13"/>
        <v/>
      </c>
      <c r="L122" s="21" t="str">
        <f t="shared" si="14"/>
        <v/>
      </c>
      <c r="M122" s="21" t="str">
        <f t="shared" si="15"/>
        <v/>
      </c>
    </row>
    <row r="123" spans="2:13" ht="19" customHeight="1">
      <c r="B123" s="15"/>
      <c r="C123" s="16"/>
      <c r="D123" s="16"/>
      <c r="E123" s="16"/>
      <c r="F123" s="17"/>
      <c r="G123" s="17"/>
      <c r="H123" s="18"/>
      <c r="I123" s="19" t="str">
        <f t="shared" si="12"/>
        <v/>
      </c>
      <c r="J123" s="20"/>
      <c r="K123" s="19" t="str">
        <f t="shared" si="13"/>
        <v/>
      </c>
      <c r="L123" s="21" t="str">
        <f t="shared" si="14"/>
        <v/>
      </c>
      <c r="M123" s="21" t="str">
        <f t="shared" si="15"/>
        <v/>
      </c>
    </row>
    <row r="124" spans="2:13" ht="19" customHeight="1">
      <c r="B124" s="15"/>
      <c r="C124" s="16"/>
      <c r="D124" s="16"/>
      <c r="E124" s="16"/>
      <c r="F124" s="17"/>
      <c r="G124" s="17"/>
      <c r="H124" s="18"/>
      <c r="I124" s="19" t="str">
        <f t="shared" si="12"/>
        <v/>
      </c>
      <c r="J124" s="20"/>
      <c r="K124" s="19" t="str">
        <f t="shared" si="13"/>
        <v/>
      </c>
      <c r="L124" s="21" t="str">
        <f t="shared" si="14"/>
        <v/>
      </c>
      <c r="M124" s="21" t="str">
        <f t="shared" si="15"/>
        <v/>
      </c>
    </row>
    <row r="125" spans="2:13" ht="19" customHeight="1">
      <c r="B125" s="15"/>
      <c r="C125" s="16"/>
      <c r="D125" s="16"/>
      <c r="E125" s="16"/>
      <c r="F125" s="17"/>
      <c r="G125" s="17"/>
      <c r="H125" s="18"/>
      <c r="I125" s="19" t="str">
        <f t="shared" si="12"/>
        <v/>
      </c>
      <c r="J125" s="20"/>
      <c r="K125" s="19" t="str">
        <f t="shared" si="13"/>
        <v/>
      </c>
      <c r="L125" s="21" t="str">
        <f t="shared" si="14"/>
        <v/>
      </c>
      <c r="M125" s="21" t="str">
        <f t="shared" si="15"/>
        <v/>
      </c>
    </row>
    <row r="126" spans="2:13" ht="19" customHeight="1">
      <c r="B126" s="15"/>
      <c r="C126" s="16"/>
      <c r="D126" s="16"/>
      <c r="E126" s="16"/>
      <c r="F126" s="17"/>
      <c r="G126" s="17"/>
      <c r="H126" s="18"/>
      <c r="I126" s="19" t="str">
        <f t="shared" si="12"/>
        <v/>
      </c>
      <c r="J126" s="20"/>
      <c r="K126" s="19" t="str">
        <f t="shared" si="13"/>
        <v/>
      </c>
      <c r="L126" s="21" t="str">
        <f t="shared" si="14"/>
        <v/>
      </c>
      <c r="M126" s="21" t="str">
        <f t="shared" si="15"/>
        <v/>
      </c>
    </row>
    <row r="127" spans="2:13" ht="19" customHeight="1">
      <c r="B127" s="15"/>
      <c r="C127" s="16"/>
      <c r="D127" s="16"/>
      <c r="E127" s="16"/>
      <c r="F127" s="17"/>
      <c r="G127" s="17"/>
      <c r="H127" s="18"/>
      <c r="I127" s="19" t="str">
        <f t="shared" si="12"/>
        <v/>
      </c>
      <c r="J127" s="20"/>
      <c r="K127" s="19" t="str">
        <f t="shared" si="13"/>
        <v/>
      </c>
      <c r="L127" s="21" t="str">
        <f t="shared" si="14"/>
        <v/>
      </c>
      <c r="M127" s="21" t="str">
        <f t="shared" si="15"/>
        <v/>
      </c>
    </row>
    <row r="128" spans="2:13" ht="19" customHeight="1">
      <c r="B128" s="15"/>
      <c r="C128" s="16"/>
      <c r="D128" s="16"/>
      <c r="E128" s="16"/>
      <c r="F128" s="17"/>
      <c r="G128" s="17"/>
      <c r="H128" s="18"/>
      <c r="I128" s="19" t="str">
        <f t="shared" si="12"/>
        <v/>
      </c>
      <c r="J128" s="20"/>
      <c r="K128" s="19" t="str">
        <f t="shared" si="13"/>
        <v/>
      </c>
      <c r="L128" s="21" t="str">
        <f t="shared" si="14"/>
        <v/>
      </c>
      <c r="M128" s="21" t="str">
        <f t="shared" si="15"/>
        <v/>
      </c>
    </row>
    <row r="129" spans="2:13" ht="19" customHeight="1">
      <c r="B129" s="15"/>
      <c r="C129" s="16"/>
      <c r="D129" s="16"/>
      <c r="E129" s="16"/>
      <c r="F129" s="17"/>
      <c r="G129" s="17"/>
      <c r="H129" s="18"/>
      <c r="I129" s="19" t="str">
        <f t="shared" si="12"/>
        <v/>
      </c>
      <c r="J129" s="20"/>
      <c r="K129" s="19" t="str">
        <f t="shared" si="13"/>
        <v/>
      </c>
      <c r="L129" s="21" t="str">
        <f t="shared" si="14"/>
        <v/>
      </c>
      <c r="M129" s="21" t="str">
        <f t="shared" si="15"/>
        <v/>
      </c>
    </row>
    <row r="130" spans="2:13" ht="19" customHeight="1">
      <c r="B130" s="15"/>
      <c r="C130" s="16"/>
      <c r="D130" s="16"/>
      <c r="E130" s="16"/>
      <c r="F130" s="17"/>
      <c r="G130" s="17"/>
      <c r="H130" s="18"/>
      <c r="I130" s="19" t="str">
        <f t="shared" si="12"/>
        <v/>
      </c>
      <c r="J130" s="20"/>
      <c r="K130" s="19" t="str">
        <f t="shared" si="13"/>
        <v/>
      </c>
      <c r="L130" s="21" t="str">
        <f t="shared" si="14"/>
        <v/>
      </c>
      <c r="M130" s="21" t="str">
        <f t="shared" si="15"/>
        <v/>
      </c>
    </row>
    <row r="131" spans="2:13" ht="19" customHeight="1">
      <c r="B131" s="15"/>
      <c r="C131" s="16"/>
      <c r="D131" s="16"/>
      <c r="E131" s="16"/>
      <c r="F131" s="17"/>
      <c r="G131" s="17"/>
      <c r="H131" s="18"/>
      <c r="I131" s="19" t="str">
        <f t="shared" si="12"/>
        <v/>
      </c>
      <c r="J131" s="20"/>
      <c r="K131" s="19" t="str">
        <f t="shared" si="13"/>
        <v/>
      </c>
      <c r="L131" s="21" t="str">
        <f t="shared" si="14"/>
        <v/>
      </c>
      <c r="M131" s="21" t="str">
        <f t="shared" si="15"/>
        <v/>
      </c>
    </row>
    <row r="132" spans="2:13" ht="19" customHeight="1">
      <c r="B132" s="15"/>
      <c r="C132" s="16"/>
      <c r="D132" s="16"/>
      <c r="E132" s="16"/>
      <c r="F132" s="17"/>
      <c r="G132" s="17"/>
      <c r="H132" s="18"/>
      <c r="I132" s="19" t="str">
        <f t="shared" si="12"/>
        <v/>
      </c>
      <c r="J132" s="20"/>
      <c r="K132" s="19" t="str">
        <f t="shared" si="13"/>
        <v/>
      </c>
      <c r="L132" s="21" t="str">
        <f t="shared" si="14"/>
        <v/>
      </c>
      <c r="M132" s="21" t="str">
        <f t="shared" si="15"/>
        <v/>
      </c>
    </row>
    <row r="133" spans="2:13" ht="19" customHeight="1">
      <c r="B133" s="15"/>
      <c r="C133" s="16"/>
      <c r="D133" s="16"/>
      <c r="E133" s="16"/>
      <c r="F133" s="17"/>
      <c r="G133" s="17"/>
      <c r="H133" s="18"/>
      <c r="I133" s="19" t="str">
        <f t="shared" si="12"/>
        <v/>
      </c>
      <c r="J133" s="20"/>
      <c r="K133" s="19" t="str">
        <f t="shared" si="13"/>
        <v/>
      </c>
      <c r="L133" s="21" t="str">
        <f t="shared" si="14"/>
        <v/>
      </c>
      <c r="M133" s="21" t="str">
        <f t="shared" si="15"/>
        <v/>
      </c>
    </row>
    <row r="134" spans="2:13" ht="19" customHeight="1">
      <c r="B134" s="15"/>
      <c r="C134" s="16"/>
      <c r="D134" s="16"/>
      <c r="E134" s="16"/>
      <c r="F134" s="17"/>
      <c r="G134" s="17"/>
      <c r="H134" s="18"/>
      <c r="I134" s="19" t="str">
        <f t="shared" si="12"/>
        <v/>
      </c>
      <c r="J134" s="20"/>
      <c r="K134" s="19" t="str">
        <f t="shared" si="13"/>
        <v/>
      </c>
      <c r="L134" s="21" t="str">
        <f t="shared" si="14"/>
        <v/>
      </c>
      <c r="M134" s="21" t="str">
        <f t="shared" si="15"/>
        <v/>
      </c>
    </row>
    <row r="135" spans="2:13" ht="19" customHeight="1">
      <c r="B135" s="15"/>
      <c r="C135" s="16"/>
      <c r="D135" s="16"/>
      <c r="E135" s="16"/>
      <c r="F135" s="17"/>
      <c r="G135" s="17"/>
      <c r="H135" s="18"/>
      <c r="I135" s="19" t="str">
        <f t="shared" si="12"/>
        <v/>
      </c>
      <c r="J135" s="20"/>
      <c r="K135" s="19" t="str">
        <f t="shared" si="13"/>
        <v/>
      </c>
      <c r="L135" s="21" t="str">
        <f t="shared" si="14"/>
        <v/>
      </c>
      <c r="M135" s="21" t="str">
        <f t="shared" si="15"/>
        <v/>
      </c>
    </row>
    <row r="136" spans="2:13" ht="19" customHeight="1">
      <c r="B136" s="15"/>
      <c r="C136" s="16"/>
      <c r="D136" s="16"/>
      <c r="E136" s="16"/>
      <c r="F136" s="17"/>
      <c r="G136" s="17"/>
      <c r="H136" s="18"/>
      <c r="I136" s="19" t="str">
        <f t="shared" si="12"/>
        <v/>
      </c>
      <c r="J136" s="20"/>
      <c r="K136" s="19" t="str">
        <f t="shared" si="13"/>
        <v/>
      </c>
      <c r="L136" s="21" t="str">
        <f t="shared" si="14"/>
        <v/>
      </c>
      <c r="M136" s="21" t="str">
        <f t="shared" si="15"/>
        <v/>
      </c>
    </row>
    <row r="137" spans="2:13" ht="19" customHeight="1">
      <c r="B137" s="15"/>
      <c r="C137" s="16"/>
      <c r="D137" s="16"/>
      <c r="E137" s="16"/>
      <c r="F137" s="17"/>
      <c r="G137" s="17"/>
      <c r="H137" s="18"/>
      <c r="I137" s="19" t="str">
        <f t="shared" si="12"/>
        <v/>
      </c>
      <c r="J137" s="20"/>
      <c r="K137" s="19" t="str">
        <f t="shared" si="13"/>
        <v/>
      </c>
      <c r="L137" s="21" t="str">
        <f t="shared" si="14"/>
        <v/>
      </c>
      <c r="M137" s="21" t="str">
        <f t="shared" si="15"/>
        <v/>
      </c>
    </row>
    <row r="138" spans="2:13" ht="19" customHeight="1">
      <c r="B138" s="15"/>
      <c r="C138" s="16"/>
      <c r="D138" s="16"/>
      <c r="E138" s="16"/>
      <c r="F138" s="17"/>
      <c r="G138" s="17"/>
      <c r="H138" s="18"/>
      <c r="I138" s="19" t="str">
        <f t="shared" si="12"/>
        <v/>
      </c>
      <c r="J138" s="20"/>
      <c r="K138" s="19" t="str">
        <f t="shared" si="13"/>
        <v/>
      </c>
      <c r="L138" s="21" t="str">
        <f t="shared" si="14"/>
        <v/>
      </c>
      <c r="M138" s="21" t="str">
        <f t="shared" si="15"/>
        <v/>
      </c>
    </row>
    <row r="139" spans="2:13" ht="19" customHeight="1">
      <c r="B139" s="15"/>
      <c r="C139" s="16"/>
      <c r="D139" s="16"/>
      <c r="E139" s="16"/>
      <c r="F139" s="17"/>
      <c r="G139" s="17"/>
      <c r="H139" s="18"/>
      <c r="I139" s="19" t="str">
        <f t="shared" si="12"/>
        <v/>
      </c>
      <c r="J139" s="20"/>
      <c r="K139" s="19" t="str">
        <f t="shared" si="13"/>
        <v/>
      </c>
      <c r="L139" s="21" t="str">
        <f t="shared" si="14"/>
        <v/>
      </c>
      <c r="M139" s="21" t="str">
        <f t="shared" si="15"/>
        <v/>
      </c>
    </row>
    <row r="140" spans="2:13" ht="19" customHeight="1">
      <c r="B140" s="15"/>
      <c r="C140" s="16"/>
      <c r="D140" s="16"/>
      <c r="E140" s="16"/>
      <c r="F140" s="17"/>
      <c r="G140" s="17"/>
      <c r="H140" s="18"/>
      <c r="I140" s="19" t="str">
        <f t="shared" si="12"/>
        <v/>
      </c>
      <c r="J140" s="20"/>
      <c r="K140" s="19" t="str">
        <f t="shared" si="13"/>
        <v/>
      </c>
      <c r="L140" s="21" t="str">
        <f t="shared" si="14"/>
        <v/>
      </c>
      <c r="M140" s="21" t="str">
        <f t="shared" si="15"/>
        <v/>
      </c>
    </row>
    <row r="141" spans="2:13" ht="19" customHeight="1">
      <c r="B141" s="15"/>
      <c r="C141" s="16"/>
      <c r="D141" s="16"/>
      <c r="E141" s="16"/>
      <c r="F141" s="17"/>
      <c r="G141" s="17"/>
      <c r="H141" s="18"/>
      <c r="I141" s="19" t="str">
        <f t="shared" si="12"/>
        <v/>
      </c>
      <c r="J141" s="20"/>
      <c r="K141" s="19" t="str">
        <f t="shared" si="13"/>
        <v/>
      </c>
      <c r="L141" s="21" t="str">
        <f t="shared" si="14"/>
        <v/>
      </c>
      <c r="M141" s="21" t="str">
        <f t="shared" si="15"/>
        <v/>
      </c>
    </row>
    <row r="142" spans="2:13" ht="19" customHeight="1">
      <c r="B142" s="15"/>
      <c r="C142" s="16"/>
      <c r="D142" s="16"/>
      <c r="E142" s="16"/>
      <c r="F142" s="17"/>
      <c r="G142" s="17"/>
      <c r="H142" s="18"/>
      <c r="I142" s="19" t="str">
        <f t="shared" ref="I142:I173" si="16">IF(OR($F142="",$G142=""),"",ROUND(MOD($G142-$F142,1)*24-N($H142)/60,2))</f>
        <v/>
      </c>
      <c r="J142" s="20"/>
      <c r="K142" s="19" t="str">
        <f t="shared" ref="K142:K173" si="17">IF($I142="","",IF($J142="Nein",0,$I142))</f>
        <v/>
      </c>
      <c r="L142" s="21" t="str">
        <f t="shared" ref="L142:L173" si="18">IF($C142="","",IF(N(IFERROR(VLOOKUP($C142,Mitarbeiterliste,2,FALSE),0))=0,Standardsatz,VLOOKUP($C142,Mitarbeiterliste,2,FALSE)))</f>
        <v/>
      </c>
      <c r="M142" s="21" t="str">
        <f t="shared" ref="M142:M173" si="19">IF($K142="","",ROUND($K142*$L142,2))</f>
        <v/>
      </c>
    </row>
    <row r="143" spans="2:13" ht="19" customHeight="1">
      <c r="B143" s="15"/>
      <c r="C143" s="16"/>
      <c r="D143" s="16"/>
      <c r="E143" s="16"/>
      <c r="F143" s="17"/>
      <c r="G143" s="17"/>
      <c r="H143" s="18"/>
      <c r="I143" s="19" t="str">
        <f t="shared" si="16"/>
        <v/>
      </c>
      <c r="J143" s="20"/>
      <c r="K143" s="19" t="str">
        <f t="shared" si="17"/>
        <v/>
      </c>
      <c r="L143" s="21" t="str">
        <f t="shared" si="18"/>
        <v/>
      </c>
      <c r="M143" s="21" t="str">
        <f t="shared" si="19"/>
        <v/>
      </c>
    </row>
    <row r="144" spans="2:13" ht="19" customHeight="1">
      <c r="B144" s="15"/>
      <c r="C144" s="16"/>
      <c r="D144" s="16"/>
      <c r="E144" s="16"/>
      <c r="F144" s="17"/>
      <c r="G144" s="17"/>
      <c r="H144" s="18"/>
      <c r="I144" s="19" t="str">
        <f t="shared" si="16"/>
        <v/>
      </c>
      <c r="J144" s="20"/>
      <c r="K144" s="19" t="str">
        <f t="shared" si="17"/>
        <v/>
      </c>
      <c r="L144" s="21" t="str">
        <f t="shared" si="18"/>
        <v/>
      </c>
      <c r="M144" s="21" t="str">
        <f t="shared" si="19"/>
        <v/>
      </c>
    </row>
    <row r="145" spans="2:13" ht="19" customHeight="1">
      <c r="B145" s="15"/>
      <c r="C145" s="16"/>
      <c r="D145" s="16"/>
      <c r="E145" s="16"/>
      <c r="F145" s="17"/>
      <c r="G145" s="17"/>
      <c r="H145" s="18"/>
      <c r="I145" s="19" t="str">
        <f t="shared" si="16"/>
        <v/>
      </c>
      <c r="J145" s="20"/>
      <c r="K145" s="19" t="str">
        <f t="shared" si="17"/>
        <v/>
      </c>
      <c r="L145" s="21" t="str">
        <f t="shared" si="18"/>
        <v/>
      </c>
      <c r="M145" s="21" t="str">
        <f t="shared" si="19"/>
        <v/>
      </c>
    </row>
    <row r="146" spans="2:13" ht="19" customHeight="1">
      <c r="B146" s="15"/>
      <c r="C146" s="16"/>
      <c r="D146" s="16"/>
      <c r="E146" s="16"/>
      <c r="F146" s="17"/>
      <c r="G146" s="17"/>
      <c r="H146" s="18"/>
      <c r="I146" s="19" t="str">
        <f t="shared" si="16"/>
        <v/>
      </c>
      <c r="J146" s="20"/>
      <c r="K146" s="19" t="str">
        <f t="shared" si="17"/>
        <v/>
      </c>
      <c r="L146" s="21" t="str">
        <f t="shared" si="18"/>
        <v/>
      </c>
      <c r="M146" s="21" t="str">
        <f t="shared" si="19"/>
        <v/>
      </c>
    </row>
    <row r="147" spans="2:13" ht="19" customHeight="1">
      <c r="B147" s="15"/>
      <c r="C147" s="16"/>
      <c r="D147" s="16"/>
      <c r="E147" s="16"/>
      <c r="F147" s="17"/>
      <c r="G147" s="17"/>
      <c r="H147" s="18"/>
      <c r="I147" s="19" t="str">
        <f t="shared" si="16"/>
        <v/>
      </c>
      <c r="J147" s="20"/>
      <c r="K147" s="19" t="str">
        <f t="shared" si="17"/>
        <v/>
      </c>
      <c r="L147" s="21" t="str">
        <f t="shared" si="18"/>
        <v/>
      </c>
      <c r="M147" s="21" t="str">
        <f t="shared" si="19"/>
        <v/>
      </c>
    </row>
    <row r="148" spans="2:13" ht="19" customHeight="1">
      <c r="B148" s="15"/>
      <c r="C148" s="16"/>
      <c r="D148" s="16"/>
      <c r="E148" s="16"/>
      <c r="F148" s="17"/>
      <c r="G148" s="17"/>
      <c r="H148" s="18"/>
      <c r="I148" s="19" t="str">
        <f t="shared" si="16"/>
        <v/>
      </c>
      <c r="J148" s="20"/>
      <c r="K148" s="19" t="str">
        <f t="shared" si="17"/>
        <v/>
      </c>
      <c r="L148" s="21" t="str">
        <f t="shared" si="18"/>
        <v/>
      </c>
      <c r="M148" s="21" t="str">
        <f t="shared" si="19"/>
        <v/>
      </c>
    </row>
    <row r="149" spans="2:13" ht="19" customHeight="1">
      <c r="B149" s="15"/>
      <c r="C149" s="16"/>
      <c r="D149" s="16"/>
      <c r="E149" s="16"/>
      <c r="F149" s="17"/>
      <c r="G149" s="17"/>
      <c r="H149" s="18"/>
      <c r="I149" s="19" t="str">
        <f t="shared" si="16"/>
        <v/>
      </c>
      <c r="J149" s="20"/>
      <c r="K149" s="19" t="str">
        <f t="shared" si="17"/>
        <v/>
      </c>
      <c r="L149" s="21" t="str">
        <f t="shared" si="18"/>
        <v/>
      </c>
      <c r="M149" s="21" t="str">
        <f t="shared" si="19"/>
        <v/>
      </c>
    </row>
    <row r="150" spans="2:13" ht="19" customHeight="1">
      <c r="B150" s="15"/>
      <c r="C150" s="16"/>
      <c r="D150" s="16"/>
      <c r="E150" s="16"/>
      <c r="F150" s="17"/>
      <c r="G150" s="17"/>
      <c r="H150" s="18"/>
      <c r="I150" s="19" t="str">
        <f t="shared" si="16"/>
        <v/>
      </c>
      <c r="J150" s="20"/>
      <c r="K150" s="19" t="str">
        <f t="shared" si="17"/>
        <v/>
      </c>
      <c r="L150" s="21" t="str">
        <f t="shared" si="18"/>
        <v/>
      </c>
      <c r="M150" s="21" t="str">
        <f t="shared" si="19"/>
        <v/>
      </c>
    </row>
    <row r="151" spans="2:13" ht="19" customHeight="1">
      <c r="B151" s="15"/>
      <c r="C151" s="16"/>
      <c r="D151" s="16"/>
      <c r="E151" s="16"/>
      <c r="F151" s="17"/>
      <c r="G151" s="17"/>
      <c r="H151" s="18"/>
      <c r="I151" s="19" t="str">
        <f t="shared" si="16"/>
        <v/>
      </c>
      <c r="J151" s="20"/>
      <c r="K151" s="19" t="str">
        <f t="shared" si="17"/>
        <v/>
      </c>
      <c r="L151" s="21" t="str">
        <f t="shared" si="18"/>
        <v/>
      </c>
      <c r="M151" s="21" t="str">
        <f t="shared" si="19"/>
        <v/>
      </c>
    </row>
    <row r="152" spans="2:13" ht="19" customHeight="1">
      <c r="B152" s="15"/>
      <c r="C152" s="16"/>
      <c r="D152" s="16"/>
      <c r="E152" s="16"/>
      <c r="F152" s="17"/>
      <c r="G152" s="17"/>
      <c r="H152" s="18"/>
      <c r="I152" s="19" t="str">
        <f t="shared" si="16"/>
        <v/>
      </c>
      <c r="J152" s="20"/>
      <c r="K152" s="19" t="str">
        <f t="shared" si="17"/>
        <v/>
      </c>
      <c r="L152" s="21" t="str">
        <f t="shared" si="18"/>
        <v/>
      </c>
      <c r="M152" s="21" t="str">
        <f t="shared" si="19"/>
        <v/>
      </c>
    </row>
    <row r="153" spans="2:13" ht="19" customHeight="1">
      <c r="B153" s="15"/>
      <c r="C153" s="16"/>
      <c r="D153" s="16"/>
      <c r="E153" s="16"/>
      <c r="F153" s="17"/>
      <c r="G153" s="17"/>
      <c r="H153" s="18"/>
      <c r="I153" s="19" t="str">
        <f t="shared" si="16"/>
        <v/>
      </c>
      <c r="J153" s="20"/>
      <c r="K153" s="19" t="str">
        <f t="shared" si="17"/>
        <v/>
      </c>
      <c r="L153" s="21" t="str">
        <f t="shared" si="18"/>
        <v/>
      </c>
      <c r="M153" s="21" t="str">
        <f t="shared" si="19"/>
        <v/>
      </c>
    </row>
    <row r="154" spans="2:13" ht="19" customHeight="1">
      <c r="B154" s="15"/>
      <c r="C154" s="16"/>
      <c r="D154" s="16"/>
      <c r="E154" s="16"/>
      <c r="F154" s="17"/>
      <c r="G154" s="17"/>
      <c r="H154" s="18"/>
      <c r="I154" s="19" t="str">
        <f t="shared" si="16"/>
        <v/>
      </c>
      <c r="J154" s="20"/>
      <c r="K154" s="19" t="str">
        <f t="shared" si="17"/>
        <v/>
      </c>
      <c r="L154" s="21" t="str">
        <f t="shared" si="18"/>
        <v/>
      </c>
      <c r="M154" s="21" t="str">
        <f t="shared" si="19"/>
        <v/>
      </c>
    </row>
    <row r="155" spans="2:13" ht="19" customHeight="1">
      <c r="B155" s="15"/>
      <c r="C155" s="16"/>
      <c r="D155" s="16"/>
      <c r="E155" s="16"/>
      <c r="F155" s="17"/>
      <c r="G155" s="17"/>
      <c r="H155" s="18"/>
      <c r="I155" s="19" t="str">
        <f t="shared" si="16"/>
        <v/>
      </c>
      <c r="J155" s="20"/>
      <c r="K155" s="19" t="str">
        <f t="shared" si="17"/>
        <v/>
      </c>
      <c r="L155" s="21" t="str">
        <f t="shared" si="18"/>
        <v/>
      </c>
      <c r="M155" s="21" t="str">
        <f t="shared" si="19"/>
        <v/>
      </c>
    </row>
    <row r="156" spans="2:13" ht="19" customHeight="1">
      <c r="B156" s="15"/>
      <c r="C156" s="16"/>
      <c r="D156" s="16"/>
      <c r="E156" s="16"/>
      <c r="F156" s="17"/>
      <c r="G156" s="17"/>
      <c r="H156" s="18"/>
      <c r="I156" s="19" t="str">
        <f t="shared" si="16"/>
        <v/>
      </c>
      <c r="J156" s="20"/>
      <c r="K156" s="19" t="str">
        <f t="shared" si="17"/>
        <v/>
      </c>
      <c r="L156" s="21" t="str">
        <f t="shared" si="18"/>
        <v/>
      </c>
      <c r="M156" s="21" t="str">
        <f t="shared" si="19"/>
        <v/>
      </c>
    </row>
    <row r="157" spans="2:13" ht="19" customHeight="1">
      <c r="B157" s="15"/>
      <c r="C157" s="16"/>
      <c r="D157" s="16"/>
      <c r="E157" s="16"/>
      <c r="F157" s="17"/>
      <c r="G157" s="17"/>
      <c r="H157" s="18"/>
      <c r="I157" s="19" t="str">
        <f t="shared" si="16"/>
        <v/>
      </c>
      <c r="J157" s="20"/>
      <c r="K157" s="19" t="str">
        <f t="shared" si="17"/>
        <v/>
      </c>
      <c r="L157" s="21" t="str">
        <f t="shared" si="18"/>
        <v/>
      </c>
      <c r="M157" s="21" t="str">
        <f t="shared" si="19"/>
        <v/>
      </c>
    </row>
    <row r="158" spans="2:13" ht="19" customHeight="1">
      <c r="B158" s="15"/>
      <c r="C158" s="16"/>
      <c r="D158" s="16"/>
      <c r="E158" s="16"/>
      <c r="F158" s="17"/>
      <c r="G158" s="17"/>
      <c r="H158" s="18"/>
      <c r="I158" s="19" t="str">
        <f t="shared" si="16"/>
        <v/>
      </c>
      <c r="J158" s="20"/>
      <c r="K158" s="19" t="str">
        <f t="shared" si="17"/>
        <v/>
      </c>
      <c r="L158" s="21" t="str">
        <f t="shared" si="18"/>
        <v/>
      </c>
      <c r="M158" s="21" t="str">
        <f t="shared" si="19"/>
        <v/>
      </c>
    </row>
    <row r="159" spans="2:13" ht="19" customHeight="1">
      <c r="B159" s="15"/>
      <c r="C159" s="16"/>
      <c r="D159" s="16"/>
      <c r="E159" s="16"/>
      <c r="F159" s="17"/>
      <c r="G159" s="17"/>
      <c r="H159" s="18"/>
      <c r="I159" s="19" t="str">
        <f t="shared" si="16"/>
        <v/>
      </c>
      <c r="J159" s="20"/>
      <c r="K159" s="19" t="str">
        <f t="shared" si="17"/>
        <v/>
      </c>
      <c r="L159" s="21" t="str">
        <f t="shared" si="18"/>
        <v/>
      </c>
      <c r="M159" s="21" t="str">
        <f t="shared" si="19"/>
        <v/>
      </c>
    </row>
    <row r="160" spans="2:13" ht="19" customHeight="1">
      <c r="B160" s="15"/>
      <c r="C160" s="16"/>
      <c r="D160" s="16"/>
      <c r="E160" s="16"/>
      <c r="F160" s="17"/>
      <c r="G160" s="17"/>
      <c r="H160" s="18"/>
      <c r="I160" s="19" t="str">
        <f t="shared" si="16"/>
        <v/>
      </c>
      <c r="J160" s="20"/>
      <c r="K160" s="19" t="str">
        <f t="shared" si="17"/>
        <v/>
      </c>
      <c r="L160" s="21" t="str">
        <f t="shared" si="18"/>
        <v/>
      </c>
      <c r="M160" s="21" t="str">
        <f t="shared" si="19"/>
        <v/>
      </c>
    </row>
    <row r="161" spans="2:13" ht="19" customHeight="1">
      <c r="B161" s="15"/>
      <c r="C161" s="16"/>
      <c r="D161" s="16"/>
      <c r="E161" s="16"/>
      <c r="F161" s="17"/>
      <c r="G161" s="17"/>
      <c r="H161" s="18"/>
      <c r="I161" s="19" t="str">
        <f t="shared" si="16"/>
        <v/>
      </c>
      <c r="J161" s="20"/>
      <c r="K161" s="19" t="str">
        <f t="shared" si="17"/>
        <v/>
      </c>
      <c r="L161" s="21" t="str">
        <f t="shared" si="18"/>
        <v/>
      </c>
      <c r="M161" s="21" t="str">
        <f t="shared" si="19"/>
        <v/>
      </c>
    </row>
    <row r="162" spans="2:13" ht="19" customHeight="1">
      <c r="B162" s="15"/>
      <c r="C162" s="16"/>
      <c r="D162" s="16"/>
      <c r="E162" s="16"/>
      <c r="F162" s="17"/>
      <c r="G162" s="17"/>
      <c r="H162" s="18"/>
      <c r="I162" s="19" t="str">
        <f t="shared" si="16"/>
        <v/>
      </c>
      <c r="J162" s="20"/>
      <c r="K162" s="19" t="str">
        <f t="shared" si="17"/>
        <v/>
      </c>
      <c r="L162" s="21" t="str">
        <f t="shared" si="18"/>
        <v/>
      </c>
      <c r="M162" s="21" t="str">
        <f t="shared" si="19"/>
        <v/>
      </c>
    </row>
    <row r="163" spans="2:13" ht="19" customHeight="1">
      <c r="B163" s="15"/>
      <c r="C163" s="16"/>
      <c r="D163" s="16"/>
      <c r="E163" s="16"/>
      <c r="F163" s="17"/>
      <c r="G163" s="17"/>
      <c r="H163" s="18"/>
      <c r="I163" s="19" t="str">
        <f t="shared" si="16"/>
        <v/>
      </c>
      <c r="J163" s="20"/>
      <c r="K163" s="19" t="str">
        <f t="shared" si="17"/>
        <v/>
      </c>
      <c r="L163" s="21" t="str">
        <f t="shared" si="18"/>
        <v/>
      </c>
      <c r="M163" s="21" t="str">
        <f t="shared" si="19"/>
        <v/>
      </c>
    </row>
    <row r="164" spans="2:13" ht="19" customHeight="1">
      <c r="B164" s="15"/>
      <c r="C164" s="16"/>
      <c r="D164" s="16"/>
      <c r="E164" s="16"/>
      <c r="F164" s="17"/>
      <c r="G164" s="17"/>
      <c r="H164" s="18"/>
      <c r="I164" s="19" t="str">
        <f t="shared" si="16"/>
        <v/>
      </c>
      <c r="J164" s="20"/>
      <c r="K164" s="19" t="str">
        <f t="shared" si="17"/>
        <v/>
      </c>
      <c r="L164" s="21" t="str">
        <f t="shared" si="18"/>
        <v/>
      </c>
      <c r="M164" s="21" t="str">
        <f t="shared" si="19"/>
        <v/>
      </c>
    </row>
    <row r="165" spans="2:13" ht="19" customHeight="1">
      <c r="B165" s="15"/>
      <c r="C165" s="16"/>
      <c r="D165" s="16"/>
      <c r="E165" s="16"/>
      <c r="F165" s="17"/>
      <c r="G165" s="17"/>
      <c r="H165" s="18"/>
      <c r="I165" s="19" t="str">
        <f t="shared" si="16"/>
        <v/>
      </c>
      <c r="J165" s="20"/>
      <c r="K165" s="19" t="str">
        <f t="shared" si="17"/>
        <v/>
      </c>
      <c r="L165" s="21" t="str">
        <f t="shared" si="18"/>
        <v/>
      </c>
      <c r="M165" s="21" t="str">
        <f t="shared" si="19"/>
        <v/>
      </c>
    </row>
    <row r="166" spans="2:13" ht="19" customHeight="1">
      <c r="B166" s="15"/>
      <c r="C166" s="16"/>
      <c r="D166" s="16"/>
      <c r="E166" s="16"/>
      <c r="F166" s="17"/>
      <c r="G166" s="17"/>
      <c r="H166" s="18"/>
      <c r="I166" s="19" t="str">
        <f t="shared" si="16"/>
        <v/>
      </c>
      <c r="J166" s="20"/>
      <c r="K166" s="19" t="str">
        <f t="shared" si="17"/>
        <v/>
      </c>
      <c r="L166" s="21" t="str">
        <f t="shared" si="18"/>
        <v/>
      </c>
      <c r="M166" s="21" t="str">
        <f t="shared" si="19"/>
        <v/>
      </c>
    </row>
    <row r="167" spans="2:13" ht="19" customHeight="1">
      <c r="B167" s="15"/>
      <c r="C167" s="16"/>
      <c r="D167" s="16"/>
      <c r="E167" s="16"/>
      <c r="F167" s="17"/>
      <c r="G167" s="17"/>
      <c r="H167" s="18"/>
      <c r="I167" s="19" t="str">
        <f t="shared" si="16"/>
        <v/>
      </c>
      <c r="J167" s="20"/>
      <c r="K167" s="19" t="str">
        <f t="shared" si="17"/>
        <v/>
      </c>
      <c r="L167" s="21" t="str">
        <f t="shared" si="18"/>
        <v/>
      </c>
      <c r="M167" s="21" t="str">
        <f t="shared" si="19"/>
        <v/>
      </c>
    </row>
    <row r="168" spans="2:13" ht="19" customHeight="1">
      <c r="B168" s="15"/>
      <c r="C168" s="16"/>
      <c r="D168" s="16"/>
      <c r="E168" s="16"/>
      <c r="F168" s="17"/>
      <c r="G168" s="17"/>
      <c r="H168" s="18"/>
      <c r="I168" s="19" t="str">
        <f t="shared" si="16"/>
        <v/>
      </c>
      <c r="J168" s="20"/>
      <c r="K168" s="19" t="str">
        <f t="shared" si="17"/>
        <v/>
      </c>
      <c r="L168" s="21" t="str">
        <f t="shared" si="18"/>
        <v/>
      </c>
      <c r="M168" s="21" t="str">
        <f t="shared" si="19"/>
        <v/>
      </c>
    </row>
    <row r="169" spans="2:13" ht="19" customHeight="1">
      <c r="B169" s="15"/>
      <c r="C169" s="16"/>
      <c r="D169" s="16"/>
      <c r="E169" s="16"/>
      <c r="F169" s="17"/>
      <c r="G169" s="17"/>
      <c r="H169" s="18"/>
      <c r="I169" s="19" t="str">
        <f t="shared" si="16"/>
        <v/>
      </c>
      <c r="J169" s="20"/>
      <c r="K169" s="19" t="str">
        <f t="shared" si="17"/>
        <v/>
      </c>
      <c r="L169" s="21" t="str">
        <f t="shared" si="18"/>
        <v/>
      </c>
      <c r="M169" s="21" t="str">
        <f t="shared" si="19"/>
        <v/>
      </c>
    </row>
    <row r="170" spans="2:13" ht="19" customHeight="1">
      <c r="B170" s="15"/>
      <c r="C170" s="16"/>
      <c r="D170" s="16"/>
      <c r="E170" s="16"/>
      <c r="F170" s="17"/>
      <c r="G170" s="17"/>
      <c r="H170" s="18"/>
      <c r="I170" s="19" t="str">
        <f t="shared" si="16"/>
        <v/>
      </c>
      <c r="J170" s="20"/>
      <c r="K170" s="19" t="str">
        <f t="shared" si="17"/>
        <v/>
      </c>
      <c r="L170" s="21" t="str">
        <f t="shared" si="18"/>
        <v/>
      </c>
      <c r="M170" s="21" t="str">
        <f t="shared" si="19"/>
        <v/>
      </c>
    </row>
    <row r="171" spans="2:13" ht="19" customHeight="1">
      <c r="B171" s="15"/>
      <c r="C171" s="16"/>
      <c r="D171" s="16"/>
      <c r="E171" s="16"/>
      <c r="F171" s="17"/>
      <c r="G171" s="17"/>
      <c r="H171" s="18"/>
      <c r="I171" s="19" t="str">
        <f t="shared" si="16"/>
        <v/>
      </c>
      <c r="J171" s="20"/>
      <c r="K171" s="19" t="str">
        <f t="shared" si="17"/>
        <v/>
      </c>
      <c r="L171" s="21" t="str">
        <f t="shared" si="18"/>
        <v/>
      </c>
      <c r="M171" s="21" t="str">
        <f t="shared" si="19"/>
        <v/>
      </c>
    </row>
    <row r="172" spans="2:13" ht="19" customHeight="1">
      <c r="B172" s="15"/>
      <c r="C172" s="16"/>
      <c r="D172" s="16"/>
      <c r="E172" s="16"/>
      <c r="F172" s="17"/>
      <c r="G172" s="17"/>
      <c r="H172" s="18"/>
      <c r="I172" s="19" t="str">
        <f t="shared" si="16"/>
        <v/>
      </c>
      <c r="J172" s="20"/>
      <c r="K172" s="19" t="str">
        <f t="shared" si="17"/>
        <v/>
      </c>
      <c r="L172" s="21" t="str">
        <f t="shared" si="18"/>
        <v/>
      </c>
      <c r="M172" s="21" t="str">
        <f t="shared" si="19"/>
        <v/>
      </c>
    </row>
    <row r="173" spans="2:13" ht="19" customHeight="1">
      <c r="B173" s="15"/>
      <c r="C173" s="16"/>
      <c r="D173" s="16"/>
      <c r="E173" s="16"/>
      <c r="F173" s="17"/>
      <c r="G173" s="17"/>
      <c r="H173" s="18"/>
      <c r="I173" s="19" t="str">
        <f t="shared" si="16"/>
        <v/>
      </c>
      <c r="J173" s="20"/>
      <c r="K173" s="19" t="str">
        <f t="shared" si="17"/>
        <v/>
      </c>
      <c r="L173" s="21" t="str">
        <f t="shared" si="18"/>
        <v/>
      </c>
      <c r="M173" s="21" t="str">
        <f t="shared" si="19"/>
        <v/>
      </c>
    </row>
    <row r="174" spans="2:13" ht="19" customHeight="1">
      <c r="B174" s="15"/>
      <c r="C174" s="16"/>
      <c r="D174" s="16"/>
      <c r="E174" s="16"/>
      <c r="F174" s="17"/>
      <c r="G174" s="17"/>
      <c r="H174" s="18"/>
      <c r="I174" s="19" t="str">
        <f t="shared" ref="I174:I205" si="20">IF(OR($F174="",$G174=""),"",ROUND(MOD($G174-$F174,1)*24-N($H174)/60,2))</f>
        <v/>
      </c>
      <c r="J174" s="20"/>
      <c r="K174" s="19" t="str">
        <f t="shared" ref="K174:K205" si="21">IF($I174="","",IF($J174="Nein",0,$I174))</f>
        <v/>
      </c>
      <c r="L174" s="21" t="str">
        <f t="shared" ref="L174:L205" si="22">IF($C174="","",IF(N(IFERROR(VLOOKUP($C174,Mitarbeiterliste,2,FALSE),0))=0,Standardsatz,VLOOKUP($C174,Mitarbeiterliste,2,FALSE)))</f>
        <v/>
      </c>
      <c r="M174" s="21" t="str">
        <f t="shared" ref="M174:M205" si="23">IF($K174="","",ROUND($K174*$L174,2))</f>
        <v/>
      </c>
    </row>
    <row r="175" spans="2:13" ht="19" customHeight="1">
      <c r="B175" s="15"/>
      <c r="C175" s="16"/>
      <c r="D175" s="16"/>
      <c r="E175" s="16"/>
      <c r="F175" s="17"/>
      <c r="G175" s="17"/>
      <c r="H175" s="18"/>
      <c r="I175" s="19" t="str">
        <f t="shared" si="20"/>
        <v/>
      </c>
      <c r="J175" s="20"/>
      <c r="K175" s="19" t="str">
        <f t="shared" si="21"/>
        <v/>
      </c>
      <c r="L175" s="21" t="str">
        <f t="shared" si="22"/>
        <v/>
      </c>
      <c r="M175" s="21" t="str">
        <f t="shared" si="23"/>
        <v/>
      </c>
    </row>
    <row r="176" spans="2:13" ht="19" customHeight="1">
      <c r="B176" s="15"/>
      <c r="C176" s="16"/>
      <c r="D176" s="16"/>
      <c r="E176" s="16"/>
      <c r="F176" s="17"/>
      <c r="G176" s="17"/>
      <c r="H176" s="18"/>
      <c r="I176" s="19" t="str">
        <f t="shared" si="20"/>
        <v/>
      </c>
      <c r="J176" s="20"/>
      <c r="K176" s="19" t="str">
        <f t="shared" si="21"/>
        <v/>
      </c>
      <c r="L176" s="21" t="str">
        <f t="shared" si="22"/>
        <v/>
      </c>
      <c r="M176" s="21" t="str">
        <f t="shared" si="23"/>
        <v/>
      </c>
    </row>
    <row r="177" spans="2:13" ht="19" customHeight="1">
      <c r="B177" s="15"/>
      <c r="C177" s="16"/>
      <c r="D177" s="16"/>
      <c r="E177" s="16"/>
      <c r="F177" s="17"/>
      <c r="G177" s="17"/>
      <c r="H177" s="18"/>
      <c r="I177" s="19" t="str">
        <f t="shared" si="20"/>
        <v/>
      </c>
      <c r="J177" s="20"/>
      <c r="K177" s="19" t="str">
        <f t="shared" si="21"/>
        <v/>
      </c>
      <c r="L177" s="21" t="str">
        <f t="shared" si="22"/>
        <v/>
      </c>
      <c r="M177" s="21" t="str">
        <f t="shared" si="23"/>
        <v/>
      </c>
    </row>
    <row r="178" spans="2:13" ht="19" customHeight="1">
      <c r="B178" s="15"/>
      <c r="C178" s="16"/>
      <c r="D178" s="16"/>
      <c r="E178" s="16"/>
      <c r="F178" s="17"/>
      <c r="G178" s="17"/>
      <c r="H178" s="18"/>
      <c r="I178" s="19" t="str">
        <f t="shared" si="20"/>
        <v/>
      </c>
      <c r="J178" s="20"/>
      <c r="K178" s="19" t="str">
        <f t="shared" si="21"/>
        <v/>
      </c>
      <c r="L178" s="21" t="str">
        <f t="shared" si="22"/>
        <v/>
      </c>
      <c r="M178" s="21" t="str">
        <f t="shared" si="23"/>
        <v/>
      </c>
    </row>
    <row r="179" spans="2:13" ht="19" customHeight="1">
      <c r="B179" s="15"/>
      <c r="C179" s="16"/>
      <c r="D179" s="16"/>
      <c r="E179" s="16"/>
      <c r="F179" s="17"/>
      <c r="G179" s="17"/>
      <c r="H179" s="18"/>
      <c r="I179" s="19" t="str">
        <f t="shared" si="20"/>
        <v/>
      </c>
      <c r="J179" s="20"/>
      <c r="K179" s="19" t="str">
        <f t="shared" si="21"/>
        <v/>
      </c>
      <c r="L179" s="21" t="str">
        <f t="shared" si="22"/>
        <v/>
      </c>
      <c r="M179" s="21" t="str">
        <f t="shared" si="23"/>
        <v/>
      </c>
    </row>
    <row r="180" spans="2:13" ht="19" customHeight="1">
      <c r="B180" s="15"/>
      <c r="C180" s="16"/>
      <c r="D180" s="16"/>
      <c r="E180" s="16"/>
      <c r="F180" s="17"/>
      <c r="G180" s="17"/>
      <c r="H180" s="18"/>
      <c r="I180" s="19" t="str">
        <f t="shared" si="20"/>
        <v/>
      </c>
      <c r="J180" s="20"/>
      <c r="K180" s="19" t="str">
        <f t="shared" si="21"/>
        <v/>
      </c>
      <c r="L180" s="21" t="str">
        <f t="shared" si="22"/>
        <v/>
      </c>
      <c r="M180" s="21" t="str">
        <f t="shared" si="23"/>
        <v/>
      </c>
    </row>
    <row r="181" spans="2:13" ht="19" customHeight="1">
      <c r="B181" s="15"/>
      <c r="C181" s="16"/>
      <c r="D181" s="16"/>
      <c r="E181" s="16"/>
      <c r="F181" s="17"/>
      <c r="G181" s="17"/>
      <c r="H181" s="18"/>
      <c r="I181" s="19" t="str">
        <f t="shared" si="20"/>
        <v/>
      </c>
      <c r="J181" s="20"/>
      <c r="K181" s="19" t="str">
        <f t="shared" si="21"/>
        <v/>
      </c>
      <c r="L181" s="21" t="str">
        <f t="shared" si="22"/>
        <v/>
      </c>
      <c r="M181" s="21" t="str">
        <f t="shared" si="23"/>
        <v/>
      </c>
    </row>
    <row r="182" spans="2:13" ht="19" customHeight="1">
      <c r="B182" s="15"/>
      <c r="C182" s="16"/>
      <c r="D182" s="16"/>
      <c r="E182" s="16"/>
      <c r="F182" s="17"/>
      <c r="G182" s="17"/>
      <c r="H182" s="18"/>
      <c r="I182" s="19" t="str">
        <f t="shared" si="20"/>
        <v/>
      </c>
      <c r="J182" s="20"/>
      <c r="K182" s="19" t="str">
        <f t="shared" si="21"/>
        <v/>
      </c>
      <c r="L182" s="21" t="str">
        <f t="shared" si="22"/>
        <v/>
      </c>
      <c r="M182" s="21" t="str">
        <f t="shared" si="23"/>
        <v/>
      </c>
    </row>
    <row r="183" spans="2:13" ht="19" customHeight="1">
      <c r="B183" s="15"/>
      <c r="C183" s="16"/>
      <c r="D183" s="16"/>
      <c r="E183" s="16"/>
      <c r="F183" s="17"/>
      <c r="G183" s="17"/>
      <c r="H183" s="18"/>
      <c r="I183" s="19" t="str">
        <f t="shared" si="20"/>
        <v/>
      </c>
      <c r="J183" s="20"/>
      <c r="K183" s="19" t="str">
        <f t="shared" si="21"/>
        <v/>
      </c>
      <c r="L183" s="21" t="str">
        <f t="shared" si="22"/>
        <v/>
      </c>
      <c r="M183" s="21" t="str">
        <f t="shared" si="23"/>
        <v/>
      </c>
    </row>
    <row r="184" spans="2:13" ht="19" customHeight="1">
      <c r="B184" s="15"/>
      <c r="C184" s="16"/>
      <c r="D184" s="16"/>
      <c r="E184" s="16"/>
      <c r="F184" s="17"/>
      <c r="G184" s="17"/>
      <c r="H184" s="18"/>
      <c r="I184" s="19" t="str">
        <f t="shared" si="20"/>
        <v/>
      </c>
      <c r="J184" s="20"/>
      <c r="K184" s="19" t="str">
        <f t="shared" si="21"/>
        <v/>
      </c>
      <c r="L184" s="21" t="str">
        <f t="shared" si="22"/>
        <v/>
      </c>
      <c r="M184" s="21" t="str">
        <f t="shared" si="23"/>
        <v/>
      </c>
    </row>
    <row r="185" spans="2:13" ht="19" customHeight="1">
      <c r="B185" s="15"/>
      <c r="C185" s="16"/>
      <c r="D185" s="16"/>
      <c r="E185" s="16"/>
      <c r="F185" s="17"/>
      <c r="G185" s="17"/>
      <c r="H185" s="18"/>
      <c r="I185" s="19" t="str">
        <f t="shared" si="20"/>
        <v/>
      </c>
      <c r="J185" s="20"/>
      <c r="K185" s="19" t="str">
        <f t="shared" si="21"/>
        <v/>
      </c>
      <c r="L185" s="21" t="str">
        <f t="shared" si="22"/>
        <v/>
      </c>
      <c r="M185" s="21" t="str">
        <f t="shared" si="23"/>
        <v/>
      </c>
    </row>
    <row r="186" spans="2:13" ht="19" customHeight="1">
      <c r="B186" s="15"/>
      <c r="C186" s="16"/>
      <c r="D186" s="16"/>
      <c r="E186" s="16"/>
      <c r="F186" s="17"/>
      <c r="G186" s="17"/>
      <c r="H186" s="18"/>
      <c r="I186" s="19" t="str">
        <f t="shared" si="20"/>
        <v/>
      </c>
      <c r="J186" s="20"/>
      <c r="K186" s="19" t="str">
        <f t="shared" si="21"/>
        <v/>
      </c>
      <c r="L186" s="21" t="str">
        <f t="shared" si="22"/>
        <v/>
      </c>
      <c r="M186" s="21" t="str">
        <f t="shared" si="23"/>
        <v/>
      </c>
    </row>
    <row r="187" spans="2:13" ht="19" customHeight="1">
      <c r="B187" s="15"/>
      <c r="C187" s="16"/>
      <c r="D187" s="16"/>
      <c r="E187" s="16"/>
      <c r="F187" s="17"/>
      <c r="G187" s="17"/>
      <c r="H187" s="18"/>
      <c r="I187" s="19" t="str">
        <f t="shared" si="20"/>
        <v/>
      </c>
      <c r="J187" s="20"/>
      <c r="K187" s="19" t="str">
        <f t="shared" si="21"/>
        <v/>
      </c>
      <c r="L187" s="21" t="str">
        <f t="shared" si="22"/>
        <v/>
      </c>
      <c r="M187" s="21" t="str">
        <f t="shared" si="23"/>
        <v/>
      </c>
    </row>
    <row r="188" spans="2:13" ht="19" customHeight="1">
      <c r="B188" s="15"/>
      <c r="C188" s="16"/>
      <c r="D188" s="16"/>
      <c r="E188" s="16"/>
      <c r="F188" s="17"/>
      <c r="G188" s="17"/>
      <c r="H188" s="18"/>
      <c r="I188" s="19" t="str">
        <f t="shared" si="20"/>
        <v/>
      </c>
      <c r="J188" s="20"/>
      <c r="K188" s="19" t="str">
        <f t="shared" si="21"/>
        <v/>
      </c>
      <c r="L188" s="21" t="str">
        <f t="shared" si="22"/>
        <v/>
      </c>
      <c r="M188" s="21" t="str">
        <f t="shared" si="23"/>
        <v/>
      </c>
    </row>
    <row r="189" spans="2:13" ht="19" customHeight="1">
      <c r="B189" s="15"/>
      <c r="C189" s="16"/>
      <c r="D189" s="16"/>
      <c r="E189" s="16"/>
      <c r="F189" s="17"/>
      <c r="G189" s="17"/>
      <c r="H189" s="18"/>
      <c r="I189" s="19" t="str">
        <f t="shared" si="20"/>
        <v/>
      </c>
      <c r="J189" s="20"/>
      <c r="K189" s="19" t="str">
        <f t="shared" si="21"/>
        <v/>
      </c>
      <c r="L189" s="21" t="str">
        <f t="shared" si="22"/>
        <v/>
      </c>
      <c r="M189" s="21" t="str">
        <f t="shared" si="23"/>
        <v/>
      </c>
    </row>
    <row r="190" spans="2:13" ht="19" customHeight="1">
      <c r="B190" s="15"/>
      <c r="C190" s="16"/>
      <c r="D190" s="16"/>
      <c r="E190" s="16"/>
      <c r="F190" s="17"/>
      <c r="G190" s="17"/>
      <c r="H190" s="18"/>
      <c r="I190" s="19" t="str">
        <f t="shared" si="20"/>
        <v/>
      </c>
      <c r="J190" s="20"/>
      <c r="K190" s="19" t="str">
        <f t="shared" si="21"/>
        <v/>
      </c>
      <c r="L190" s="21" t="str">
        <f t="shared" si="22"/>
        <v/>
      </c>
      <c r="M190" s="21" t="str">
        <f t="shared" si="23"/>
        <v/>
      </c>
    </row>
    <row r="191" spans="2:13" ht="19" customHeight="1">
      <c r="B191" s="15"/>
      <c r="C191" s="16"/>
      <c r="D191" s="16"/>
      <c r="E191" s="16"/>
      <c r="F191" s="17"/>
      <c r="G191" s="17"/>
      <c r="H191" s="18"/>
      <c r="I191" s="19" t="str">
        <f t="shared" si="20"/>
        <v/>
      </c>
      <c r="J191" s="20"/>
      <c r="K191" s="19" t="str">
        <f t="shared" si="21"/>
        <v/>
      </c>
      <c r="L191" s="21" t="str">
        <f t="shared" si="22"/>
        <v/>
      </c>
      <c r="M191" s="21" t="str">
        <f t="shared" si="23"/>
        <v/>
      </c>
    </row>
    <row r="192" spans="2:13" ht="19" customHeight="1">
      <c r="B192" s="15"/>
      <c r="C192" s="16"/>
      <c r="D192" s="16"/>
      <c r="E192" s="16"/>
      <c r="F192" s="17"/>
      <c r="G192" s="17"/>
      <c r="H192" s="18"/>
      <c r="I192" s="19" t="str">
        <f t="shared" si="20"/>
        <v/>
      </c>
      <c r="J192" s="20"/>
      <c r="K192" s="19" t="str">
        <f t="shared" si="21"/>
        <v/>
      </c>
      <c r="L192" s="21" t="str">
        <f t="shared" si="22"/>
        <v/>
      </c>
      <c r="M192" s="21" t="str">
        <f t="shared" si="23"/>
        <v/>
      </c>
    </row>
    <row r="193" spans="2:13" ht="19" customHeight="1">
      <c r="B193" s="15"/>
      <c r="C193" s="16"/>
      <c r="D193" s="16"/>
      <c r="E193" s="16"/>
      <c r="F193" s="17"/>
      <c r="G193" s="17"/>
      <c r="H193" s="18"/>
      <c r="I193" s="19" t="str">
        <f t="shared" si="20"/>
        <v/>
      </c>
      <c r="J193" s="20"/>
      <c r="K193" s="19" t="str">
        <f t="shared" si="21"/>
        <v/>
      </c>
      <c r="L193" s="21" t="str">
        <f t="shared" si="22"/>
        <v/>
      </c>
      <c r="M193" s="21" t="str">
        <f t="shared" si="23"/>
        <v/>
      </c>
    </row>
    <row r="194" spans="2:13" ht="19" customHeight="1">
      <c r="B194" s="15"/>
      <c r="C194" s="16"/>
      <c r="D194" s="16"/>
      <c r="E194" s="16"/>
      <c r="F194" s="17"/>
      <c r="G194" s="17"/>
      <c r="H194" s="18"/>
      <c r="I194" s="19" t="str">
        <f t="shared" si="20"/>
        <v/>
      </c>
      <c r="J194" s="20"/>
      <c r="K194" s="19" t="str">
        <f t="shared" si="21"/>
        <v/>
      </c>
      <c r="L194" s="21" t="str">
        <f t="shared" si="22"/>
        <v/>
      </c>
      <c r="M194" s="21" t="str">
        <f t="shared" si="23"/>
        <v/>
      </c>
    </row>
    <row r="195" spans="2:13" ht="19" customHeight="1">
      <c r="B195" s="15"/>
      <c r="C195" s="16"/>
      <c r="D195" s="16"/>
      <c r="E195" s="16"/>
      <c r="F195" s="17"/>
      <c r="G195" s="17"/>
      <c r="H195" s="18"/>
      <c r="I195" s="19" t="str">
        <f t="shared" si="20"/>
        <v/>
      </c>
      <c r="J195" s="20"/>
      <c r="K195" s="19" t="str">
        <f t="shared" si="21"/>
        <v/>
      </c>
      <c r="L195" s="21" t="str">
        <f t="shared" si="22"/>
        <v/>
      </c>
      <c r="M195" s="21" t="str">
        <f t="shared" si="23"/>
        <v/>
      </c>
    </row>
    <row r="196" spans="2:13" ht="19" customHeight="1">
      <c r="B196" s="15"/>
      <c r="C196" s="16"/>
      <c r="D196" s="16"/>
      <c r="E196" s="16"/>
      <c r="F196" s="17"/>
      <c r="G196" s="17"/>
      <c r="H196" s="18"/>
      <c r="I196" s="19" t="str">
        <f t="shared" si="20"/>
        <v/>
      </c>
      <c r="J196" s="20"/>
      <c r="K196" s="19" t="str">
        <f t="shared" si="21"/>
        <v/>
      </c>
      <c r="L196" s="21" t="str">
        <f t="shared" si="22"/>
        <v/>
      </c>
      <c r="M196" s="21" t="str">
        <f t="shared" si="23"/>
        <v/>
      </c>
    </row>
    <row r="197" spans="2:13" ht="19" customHeight="1">
      <c r="B197" s="15"/>
      <c r="C197" s="16"/>
      <c r="D197" s="16"/>
      <c r="E197" s="16"/>
      <c r="F197" s="17"/>
      <c r="G197" s="17"/>
      <c r="H197" s="18"/>
      <c r="I197" s="19" t="str">
        <f t="shared" si="20"/>
        <v/>
      </c>
      <c r="J197" s="20"/>
      <c r="K197" s="19" t="str">
        <f t="shared" si="21"/>
        <v/>
      </c>
      <c r="L197" s="21" t="str">
        <f t="shared" si="22"/>
        <v/>
      </c>
      <c r="M197" s="21" t="str">
        <f t="shared" si="23"/>
        <v/>
      </c>
    </row>
    <row r="198" spans="2:13" ht="19" customHeight="1">
      <c r="B198" s="15"/>
      <c r="C198" s="16"/>
      <c r="D198" s="16"/>
      <c r="E198" s="16"/>
      <c r="F198" s="17"/>
      <c r="G198" s="17"/>
      <c r="H198" s="18"/>
      <c r="I198" s="19" t="str">
        <f t="shared" si="20"/>
        <v/>
      </c>
      <c r="J198" s="20"/>
      <c r="K198" s="19" t="str">
        <f t="shared" si="21"/>
        <v/>
      </c>
      <c r="L198" s="21" t="str">
        <f t="shared" si="22"/>
        <v/>
      </c>
      <c r="M198" s="21" t="str">
        <f t="shared" si="23"/>
        <v/>
      </c>
    </row>
    <row r="199" spans="2:13" ht="19" customHeight="1">
      <c r="B199" s="15"/>
      <c r="C199" s="16"/>
      <c r="D199" s="16"/>
      <c r="E199" s="16"/>
      <c r="F199" s="17"/>
      <c r="G199" s="17"/>
      <c r="H199" s="18"/>
      <c r="I199" s="19" t="str">
        <f t="shared" si="20"/>
        <v/>
      </c>
      <c r="J199" s="20"/>
      <c r="K199" s="19" t="str">
        <f t="shared" si="21"/>
        <v/>
      </c>
      <c r="L199" s="21" t="str">
        <f t="shared" si="22"/>
        <v/>
      </c>
      <c r="M199" s="21" t="str">
        <f t="shared" si="23"/>
        <v/>
      </c>
    </row>
    <row r="200" spans="2:13" ht="19" customHeight="1">
      <c r="B200" s="15"/>
      <c r="C200" s="16"/>
      <c r="D200" s="16"/>
      <c r="E200" s="16"/>
      <c r="F200" s="17"/>
      <c r="G200" s="17"/>
      <c r="H200" s="18"/>
      <c r="I200" s="19" t="str">
        <f t="shared" si="20"/>
        <v/>
      </c>
      <c r="J200" s="20"/>
      <c r="K200" s="19" t="str">
        <f t="shared" si="21"/>
        <v/>
      </c>
      <c r="L200" s="21" t="str">
        <f t="shared" si="22"/>
        <v/>
      </c>
      <c r="M200" s="21" t="str">
        <f t="shared" si="23"/>
        <v/>
      </c>
    </row>
    <row r="201" spans="2:13" ht="19" customHeight="1">
      <c r="B201" s="15"/>
      <c r="C201" s="16"/>
      <c r="D201" s="16"/>
      <c r="E201" s="16"/>
      <c r="F201" s="17"/>
      <c r="G201" s="17"/>
      <c r="H201" s="18"/>
      <c r="I201" s="19" t="str">
        <f t="shared" si="20"/>
        <v/>
      </c>
      <c r="J201" s="20"/>
      <c r="K201" s="19" t="str">
        <f t="shared" si="21"/>
        <v/>
      </c>
      <c r="L201" s="21" t="str">
        <f t="shared" si="22"/>
        <v/>
      </c>
      <c r="M201" s="21" t="str">
        <f t="shared" si="23"/>
        <v/>
      </c>
    </row>
    <row r="202" spans="2:13" ht="19" customHeight="1">
      <c r="B202" s="15"/>
      <c r="C202" s="16"/>
      <c r="D202" s="16"/>
      <c r="E202" s="16"/>
      <c r="F202" s="17"/>
      <c r="G202" s="17"/>
      <c r="H202" s="18"/>
      <c r="I202" s="19" t="str">
        <f t="shared" si="20"/>
        <v/>
      </c>
      <c r="J202" s="20"/>
      <c r="K202" s="19" t="str">
        <f t="shared" si="21"/>
        <v/>
      </c>
      <c r="L202" s="21" t="str">
        <f t="shared" si="22"/>
        <v/>
      </c>
      <c r="M202" s="21" t="str">
        <f t="shared" si="23"/>
        <v/>
      </c>
    </row>
    <row r="203" spans="2:13" ht="19" customHeight="1">
      <c r="B203" s="15"/>
      <c r="C203" s="16"/>
      <c r="D203" s="16"/>
      <c r="E203" s="16"/>
      <c r="F203" s="17"/>
      <c r="G203" s="17"/>
      <c r="H203" s="18"/>
      <c r="I203" s="19" t="str">
        <f t="shared" si="20"/>
        <v/>
      </c>
      <c r="J203" s="20"/>
      <c r="K203" s="19" t="str">
        <f t="shared" si="21"/>
        <v/>
      </c>
      <c r="L203" s="21" t="str">
        <f t="shared" si="22"/>
        <v/>
      </c>
      <c r="M203" s="21" t="str">
        <f t="shared" si="23"/>
        <v/>
      </c>
    </row>
    <row r="204" spans="2:13" ht="19" customHeight="1">
      <c r="B204" s="15"/>
      <c r="C204" s="16"/>
      <c r="D204" s="16"/>
      <c r="E204" s="16"/>
      <c r="F204" s="17"/>
      <c r="G204" s="17"/>
      <c r="H204" s="18"/>
      <c r="I204" s="19" t="str">
        <f t="shared" si="20"/>
        <v/>
      </c>
      <c r="J204" s="20"/>
      <c r="K204" s="19" t="str">
        <f t="shared" si="21"/>
        <v/>
      </c>
      <c r="L204" s="21" t="str">
        <f t="shared" si="22"/>
        <v/>
      </c>
      <c r="M204" s="21" t="str">
        <f t="shared" si="23"/>
        <v/>
      </c>
    </row>
    <row r="205" spans="2:13" ht="19" customHeight="1">
      <c r="B205" s="15"/>
      <c r="C205" s="16"/>
      <c r="D205" s="16"/>
      <c r="E205" s="16"/>
      <c r="F205" s="17"/>
      <c r="G205" s="17"/>
      <c r="H205" s="18"/>
      <c r="I205" s="19" t="str">
        <f t="shared" si="20"/>
        <v/>
      </c>
      <c r="J205" s="20"/>
      <c r="K205" s="19" t="str">
        <f t="shared" si="21"/>
        <v/>
      </c>
      <c r="L205" s="21" t="str">
        <f t="shared" si="22"/>
        <v/>
      </c>
      <c r="M205" s="21" t="str">
        <f t="shared" si="23"/>
        <v/>
      </c>
    </row>
    <row r="206" spans="2:13" ht="19" customHeight="1">
      <c r="B206" s="15"/>
      <c r="C206" s="16"/>
      <c r="D206" s="16"/>
      <c r="E206" s="16"/>
      <c r="F206" s="17"/>
      <c r="G206" s="17"/>
      <c r="H206" s="18"/>
      <c r="I206" s="19" t="str">
        <f t="shared" ref="I206:I213" si="24">IF(OR($F206="",$G206=""),"",ROUND(MOD($G206-$F206,1)*24-N($H206)/60,2))</f>
        <v/>
      </c>
      <c r="J206" s="20"/>
      <c r="K206" s="19" t="str">
        <f t="shared" ref="K206:K213" si="25">IF($I206="","",IF($J206="Nein",0,$I206))</f>
        <v/>
      </c>
      <c r="L206" s="21" t="str">
        <f t="shared" ref="L206:L213" si="26">IF($C206="","",IF(N(IFERROR(VLOOKUP($C206,Mitarbeiterliste,2,FALSE),0))=0,Standardsatz,VLOOKUP($C206,Mitarbeiterliste,2,FALSE)))</f>
        <v/>
      </c>
      <c r="M206" s="21" t="str">
        <f t="shared" ref="M206:M213" si="27">IF($K206="","",ROUND($K206*$L206,2))</f>
        <v/>
      </c>
    </row>
    <row r="207" spans="2:13" ht="19" customHeight="1">
      <c r="B207" s="15"/>
      <c r="C207" s="16"/>
      <c r="D207" s="16"/>
      <c r="E207" s="16"/>
      <c r="F207" s="17"/>
      <c r="G207" s="17"/>
      <c r="H207" s="18"/>
      <c r="I207" s="19" t="str">
        <f t="shared" si="24"/>
        <v/>
      </c>
      <c r="J207" s="20"/>
      <c r="K207" s="19" t="str">
        <f t="shared" si="25"/>
        <v/>
      </c>
      <c r="L207" s="21" t="str">
        <f t="shared" si="26"/>
        <v/>
      </c>
      <c r="M207" s="21" t="str">
        <f t="shared" si="27"/>
        <v/>
      </c>
    </row>
    <row r="208" spans="2:13" ht="19" customHeight="1">
      <c r="B208" s="15"/>
      <c r="C208" s="16"/>
      <c r="D208" s="16"/>
      <c r="E208" s="16"/>
      <c r="F208" s="17"/>
      <c r="G208" s="17"/>
      <c r="H208" s="18"/>
      <c r="I208" s="19" t="str">
        <f t="shared" si="24"/>
        <v/>
      </c>
      <c r="J208" s="20"/>
      <c r="K208" s="19" t="str">
        <f t="shared" si="25"/>
        <v/>
      </c>
      <c r="L208" s="21" t="str">
        <f t="shared" si="26"/>
        <v/>
      </c>
      <c r="M208" s="21" t="str">
        <f t="shared" si="27"/>
        <v/>
      </c>
    </row>
    <row r="209" spans="2:13" ht="19" customHeight="1">
      <c r="B209" s="15"/>
      <c r="C209" s="16"/>
      <c r="D209" s="16"/>
      <c r="E209" s="16"/>
      <c r="F209" s="17"/>
      <c r="G209" s="17"/>
      <c r="H209" s="18"/>
      <c r="I209" s="19" t="str">
        <f t="shared" si="24"/>
        <v/>
      </c>
      <c r="J209" s="20"/>
      <c r="K209" s="19" t="str">
        <f t="shared" si="25"/>
        <v/>
      </c>
      <c r="L209" s="21" t="str">
        <f t="shared" si="26"/>
        <v/>
      </c>
      <c r="M209" s="21" t="str">
        <f t="shared" si="27"/>
        <v/>
      </c>
    </row>
    <row r="210" spans="2:13" ht="19" customHeight="1">
      <c r="B210" s="15"/>
      <c r="C210" s="16"/>
      <c r="D210" s="16"/>
      <c r="E210" s="16"/>
      <c r="F210" s="17"/>
      <c r="G210" s="17"/>
      <c r="H210" s="18"/>
      <c r="I210" s="19" t="str">
        <f t="shared" si="24"/>
        <v/>
      </c>
      <c r="J210" s="20"/>
      <c r="K210" s="19" t="str">
        <f t="shared" si="25"/>
        <v/>
      </c>
      <c r="L210" s="21" t="str">
        <f t="shared" si="26"/>
        <v/>
      </c>
      <c r="M210" s="21" t="str">
        <f t="shared" si="27"/>
        <v/>
      </c>
    </row>
    <row r="211" spans="2:13" ht="19" customHeight="1">
      <c r="B211" s="15"/>
      <c r="C211" s="16"/>
      <c r="D211" s="16"/>
      <c r="E211" s="16"/>
      <c r="F211" s="17"/>
      <c r="G211" s="17"/>
      <c r="H211" s="18"/>
      <c r="I211" s="19" t="str">
        <f t="shared" si="24"/>
        <v/>
      </c>
      <c r="J211" s="20"/>
      <c r="K211" s="19" t="str">
        <f t="shared" si="25"/>
        <v/>
      </c>
      <c r="L211" s="21" t="str">
        <f t="shared" si="26"/>
        <v/>
      </c>
      <c r="M211" s="21" t="str">
        <f t="shared" si="27"/>
        <v/>
      </c>
    </row>
    <row r="212" spans="2:13" ht="19" customHeight="1">
      <c r="B212" s="15"/>
      <c r="C212" s="16"/>
      <c r="D212" s="16"/>
      <c r="E212" s="16"/>
      <c r="F212" s="17"/>
      <c r="G212" s="17"/>
      <c r="H212" s="18"/>
      <c r="I212" s="19" t="str">
        <f t="shared" si="24"/>
        <v/>
      </c>
      <c r="J212" s="20"/>
      <c r="K212" s="19" t="str">
        <f t="shared" si="25"/>
        <v/>
      </c>
      <c r="L212" s="21" t="str">
        <f t="shared" si="26"/>
        <v/>
      </c>
      <c r="M212" s="21" t="str">
        <f t="shared" si="27"/>
        <v/>
      </c>
    </row>
    <row r="213" spans="2:13" ht="19" customHeight="1">
      <c r="B213" s="15"/>
      <c r="C213" s="16"/>
      <c r="D213" s="16"/>
      <c r="E213" s="16"/>
      <c r="F213" s="17"/>
      <c r="G213" s="17"/>
      <c r="H213" s="18"/>
      <c r="I213" s="19" t="str">
        <f t="shared" si="24"/>
        <v/>
      </c>
      <c r="J213" s="20"/>
      <c r="K213" s="19" t="str">
        <f t="shared" si="25"/>
        <v/>
      </c>
      <c r="L213" s="21" t="str">
        <f t="shared" si="26"/>
        <v/>
      </c>
      <c r="M213" s="21" t="str">
        <f t="shared" si="27"/>
        <v/>
      </c>
    </row>
    <row r="214" spans="2:13" ht="22" customHeight="1">
      <c r="B214" s="22" t="s">
        <v>43</v>
      </c>
      <c r="C214" s="23"/>
      <c r="D214" s="23"/>
      <c r="E214" s="23"/>
      <c r="F214" s="23"/>
      <c r="G214" s="23"/>
      <c r="H214" s="23"/>
      <c r="I214" s="24">
        <f>SUM(I14:I213)</f>
        <v>15.25</v>
      </c>
      <c r="J214" s="23"/>
      <c r="K214" s="24">
        <f>SUM(K14:K213)</f>
        <v>11.25</v>
      </c>
      <c r="L214" s="23"/>
      <c r="M214" s="25">
        <f>SUM(M14:M213)</f>
        <v>1342.5</v>
      </c>
    </row>
  </sheetData>
  <mergeCells count="5">
    <mergeCell ref="D9:G9"/>
    <mergeCell ref="D8:G8"/>
    <mergeCell ref="D6:G6"/>
    <mergeCell ref="D7:G7"/>
    <mergeCell ref="D10:G10"/>
  </mergeCells>
  <dataValidations count="6">
    <dataValidation type="list" allowBlank="1" showErrorMessage="1" errorTitle="Mitarbeiter" error="Bitte einen Mitarbeiter aus der Liste wählen. Neue Namen tragen Sie im Blatt Einstellungen ein." sqref="C14:C213" xr:uid="{00000000-0002-0000-0000-000000000000}">
      <formula1>MitarbeiterNamen</formula1>
    </dataValidation>
    <dataValidation type="list" allowBlank="1" showErrorMessage="1" errorTitle="Tätigkeit" error="Bitte eine Tätigkeit aus der Liste wählen. Neue Tätigkeiten tragen Sie im Blatt Einstellungen ein." sqref="D14:D213" xr:uid="{00000000-0002-0000-0000-000001000000}">
      <formula1>Taetigkeiten</formula1>
    </dataValidation>
    <dataValidation type="list" allowBlank="1" showErrorMessage="1" sqref="J14:J213" xr:uid="{00000000-0002-0000-0000-000002000000}">
      <formula1>"Ja,Nein"</formula1>
    </dataValidation>
    <dataValidation type="whole" operator="greaterThanOrEqual" allowBlank="1" showErrorMessage="1" errorTitle="Pause" error="Pause in ganzen Minuten, mindestens 0." sqref="H14:H213" xr:uid="{00000000-0002-0000-0000-000003000000}">
      <formula1>0</formula1>
    </dataValidation>
    <dataValidation type="date" operator="greaterThan" allowBlank="1" showErrorMessage="1" errorTitle="Datum" error="Bitte ein Datum eintragen, etwa 01.09.2026." sqref="B14:B213" xr:uid="{00000000-0002-0000-0000-000004000000}">
      <formula1>DATE(2000,1,1)</formula1>
    </dataValidation>
    <dataValidation type="time" allowBlank="1" showErrorMessage="1" errorTitle="Uhrzeit" error="Bitte eine Uhrzeit eintragen, etwa 09:00." sqref="F14:G213" xr:uid="{00000000-0002-0000-0000-000005000000}">
      <formula1>0</formula1>
      <formula2>0.99999</formula2>
    </dataValidation>
  </dataValidations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13120"/>
    <pageSetUpPr fitToPage="1"/>
  </sheetPr>
  <dimension ref="B2:F49"/>
  <sheetViews>
    <sheetView showGridLines="0" workbookViewId="0"/>
  </sheetViews>
  <sheetFormatPr baseColWidth="10" defaultColWidth="8.83203125" defaultRowHeight="15"/>
  <cols>
    <col min="1" max="1" width="2" customWidth="1"/>
    <col min="2" max="2" width="40" customWidth="1"/>
    <col min="3" max="3" width="18" customWidth="1"/>
    <col min="4" max="5" width="4" customWidth="1"/>
    <col min="6" max="6" width="62" customWidth="1"/>
  </cols>
  <sheetData>
    <row r="2" spans="2:6" ht="30" customHeight="1">
      <c r="B2" s="1" t="s">
        <v>44</v>
      </c>
    </row>
    <row r="3" spans="2:6">
      <c r="B3" s="3" t="s">
        <v>45</v>
      </c>
    </row>
    <row r="5" spans="2:6">
      <c r="B5" s="3" t="s">
        <v>46</v>
      </c>
      <c r="C5" s="26">
        <v>120</v>
      </c>
      <c r="F5" s="4" t="s">
        <v>47</v>
      </c>
    </row>
    <row r="6" spans="2:6" ht="34" customHeight="1">
      <c r="B6" s="3" t="s">
        <v>48</v>
      </c>
      <c r="C6" s="27" t="s">
        <v>35</v>
      </c>
      <c r="E6" s="28" t="s">
        <v>49</v>
      </c>
      <c r="F6" s="29" t="s">
        <v>50</v>
      </c>
    </row>
    <row r="7" spans="2:6" ht="34" customHeight="1">
      <c r="E7" s="28" t="s">
        <v>51</v>
      </c>
      <c r="F7" s="29" t="s">
        <v>52</v>
      </c>
    </row>
    <row r="8" spans="2:6" ht="34" customHeight="1">
      <c r="E8" s="28" t="s">
        <v>53</v>
      </c>
      <c r="F8" s="29" t="s">
        <v>54</v>
      </c>
    </row>
    <row r="9" spans="2:6" ht="34" customHeight="1">
      <c r="E9" s="28" t="s">
        <v>55</v>
      </c>
      <c r="F9" s="29" t="s">
        <v>56</v>
      </c>
    </row>
    <row r="10" spans="2:6" ht="34" customHeight="1">
      <c r="E10" s="28" t="s">
        <v>57</v>
      </c>
      <c r="F10" s="29" t="s">
        <v>58</v>
      </c>
    </row>
    <row r="11" spans="2:6" ht="34" customHeight="1">
      <c r="E11" s="28" t="s">
        <v>59</v>
      </c>
      <c r="F11" s="29" t="s">
        <v>60</v>
      </c>
    </row>
    <row r="13" spans="2:6" ht="46" customHeight="1">
      <c r="F13" s="30" t="s">
        <v>61</v>
      </c>
    </row>
    <row r="15" spans="2:6" ht="32" customHeight="1">
      <c r="B15" s="12" t="s">
        <v>21</v>
      </c>
      <c r="C15" s="14" t="s">
        <v>30</v>
      </c>
    </row>
    <row r="16" spans="2:6" ht="20" customHeight="1">
      <c r="B16" s="5" t="s">
        <v>32</v>
      </c>
      <c r="C16" s="26">
        <v>140</v>
      </c>
    </row>
    <row r="17" spans="2:3" ht="20" customHeight="1">
      <c r="B17" s="5" t="s">
        <v>36</v>
      </c>
      <c r="C17" s="26">
        <v>110</v>
      </c>
    </row>
    <row r="18" spans="2:3" ht="20" customHeight="1">
      <c r="B18" s="5" t="s">
        <v>39</v>
      </c>
      <c r="C18" s="26"/>
    </row>
    <row r="19" spans="2:3" ht="20" customHeight="1">
      <c r="B19" s="5"/>
      <c r="C19" s="26"/>
    </row>
    <row r="20" spans="2:3" ht="20" customHeight="1">
      <c r="B20" s="5"/>
      <c r="C20" s="26"/>
    </row>
    <row r="21" spans="2:3" ht="20" customHeight="1">
      <c r="B21" s="5"/>
      <c r="C21" s="26"/>
    </row>
    <row r="22" spans="2:3" ht="20" customHeight="1">
      <c r="B22" s="5"/>
      <c r="C22" s="26"/>
    </row>
    <row r="23" spans="2:3" ht="20" customHeight="1">
      <c r="B23" s="5"/>
      <c r="C23" s="26"/>
    </row>
    <row r="24" spans="2:3" ht="20" customHeight="1">
      <c r="B24" s="5"/>
      <c r="C24" s="26"/>
    </row>
    <row r="25" spans="2:3" ht="20" customHeight="1">
      <c r="B25" s="5"/>
      <c r="C25" s="26"/>
    </row>
    <row r="26" spans="2:3" ht="20" customHeight="1">
      <c r="B26" s="5"/>
      <c r="C26" s="26"/>
    </row>
    <row r="27" spans="2:3" ht="20" customHeight="1">
      <c r="B27" s="5"/>
      <c r="C27" s="26"/>
    </row>
    <row r="28" spans="2:3" ht="20" customHeight="1">
      <c r="B28" s="5"/>
      <c r="C28" s="26"/>
    </row>
    <row r="29" spans="2:3" ht="20" customHeight="1">
      <c r="B29" s="5"/>
      <c r="C29" s="26"/>
    </row>
    <row r="30" spans="2:3" ht="20" customHeight="1">
      <c r="B30" s="5"/>
      <c r="C30" s="26"/>
    </row>
    <row r="31" spans="2:3">
      <c r="B31" s="11" t="s">
        <v>62</v>
      </c>
    </row>
    <row r="33" spans="2:2" ht="22" customHeight="1">
      <c r="B33" s="12" t="s">
        <v>22</v>
      </c>
    </row>
    <row r="34" spans="2:2" ht="20" customHeight="1">
      <c r="B34" s="5" t="s">
        <v>63</v>
      </c>
    </row>
    <row r="35" spans="2:2" ht="20" customHeight="1">
      <c r="B35" s="5" t="s">
        <v>33</v>
      </c>
    </row>
    <row r="36" spans="2:2" ht="20" customHeight="1">
      <c r="B36" s="5" t="s">
        <v>37</v>
      </c>
    </row>
    <row r="37" spans="2:2" ht="20" customHeight="1">
      <c r="B37" s="5" t="s">
        <v>64</v>
      </c>
    </row>
    <row r="38" spans="2:2" ht="20" customHeight="1">
      <c r="B38" s="5" t="s">
        <v>65</v>
      </c>
    </row>
    <row r="39" spans="2:2" ht="20" customHeight="1">
      <c r="B39" s="5" t="s">
        <v>66</v>
      </c>
    </row>
    <row r="40" spans="2:2" ht="20" customHeight="1">
      <c r="B40" s="5" t="s">
        <v>67</v>
      </c>
    </row>
    <row r="41" spans="2:2" ht="20" customHeight="1">
      <c r="B41" s="5" t="s">
        <v>40</v>
      </c>
    </row>
    <row r="42" spans="2:2" ht="20" customHeight="1">
      <c r="B42" s="5" t="s">
        <v>68</v>
      </c>
    </row>
    <row r="43" spans="2:2" ht="20" customHeight="1">
      <c r="B43" s="5" t="s">
        <v>69</v>
      </c>
    </row>
    <row r="44" spans="2:2" ht="20" customHeight="1">
      <c r="B44" s="5"/>
    </row>
    <row r="45" spans="2:2" ht="20" customHeight="1">
      <c r="B45" s="5"/>
    </row>
    <row r="46" spans="2:2" ht="20" customHeight="1">
      <c r="B46" s="5"/>
    </row>
    <row r="47" spans="2:2" ht="20" customHeight="1">
      <c r="B47" s="5"/>
    </row>
    <row r="48" spans="2:2" ht="20" customHeight="1">
      <c r="B48" s="5"/>
    </row>
    <row r="49" spans="2:2">
      <c r="B49" s="11" t="s">
        <v>70</v>
      </c>
    </row>
  </sheetData>
  <dataValidations count="2">
    <dataValidation type="list" showErrorMessage="1" sqref="C6" xr:uid="{00000000-0002-0000-0100-000000000000}">
      <formula1>"Ja,Nein"</formula1>
    </dataValidation>
    <dataValidation type="decimal" operator="greaterThanOrEqual" allowBlank="1" showErrorMessage="1" errorTitle="Stundensatz" error="Bitte einen Stundensatz ab 0 eintragen." sqref="C5 C16:C30" xr:uid="{00000000-0002-0000-0100-000001000000}">
      <formula1>0</formula1>
    </dataValidation>
  </dataValidation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3120"/>
    <pageSetUpPr fitToPage="1"/>
  </sheetPr>
  <dimension ref="B2:H42"/>
  <sheetViews>
    <sheetView showGridLines="0" workbookViewId="0"/>
  </sheetViews>
  <sheetFormatPr baseColWidth="10" defaultColWidth="8.83203125" defaultRowHeight="15"/>
  <cols>
    <col min="1" max="1" width="2" customWidth="1"/>
    <col min="2" max="2" width="24" customWidth="1"/>
    <col min="3" max="4" width="14" customWidth="1"/>
    <col min="5" max="5" width="18" customWidth="1"/>
    <col min="6" max="6" width="12" customWidth="1"/>
    <col min="7" max="7" width="24" customWidth="1"/>
    <col min="8" max="8" width="14" customWidth="1"/>
  </cols>
  <sheetData>
    <row r="2" spans="2:8" ht="30" customHeight="1">
      <c r="B2" s="1" t="s">
        <v>71</v>
      </c>
    </row>
    <row r="3" spans="2:8">
      <c r="B3" s="3" t="s">
        <v>72</v>
      </c>
    </row>
    <row r="5" spans="2:8">
      <c r="B5" s="4" t="s">
        <v>73</v>
      </c>
    </row>
    <row r="6" spans="2:8" ht="32" customHeight="1">
      <c r="B6" s="12" t="s">
        <v>21</v>
      </c>
      <c r="C6" s="14" t="s">
        <v>8</v>
      </c>
      <c r="D6" s="14" t="s">
        <v>9</v>
      </c>
      <c r="E6" s="14" t="s">
        <v>74</v>
      </c>
      <c r="F6" s="14" t="s">
        <v>10</v>
      </c>
      <c r="G6" s="14"/>
      <c r="H6" s="14" t="s">
        <v>31</v>
      </c>
    </row>
    <row r="7" spans="2:8" ht="19" customHeight="1">
      <c r="B7" s="16" t="str">
        <f>IF(Einstellungen!$B$16="","",Einstellungen!$B$16)</f>
        <v>Anna Weber</v>
      </c>
      <c r="C7" s="19">
        <f>IF($B7="","",SUMIF(Projektzeiterfassung!$C$14:$C$213,$B7,Projektzeiterfassung!$I$14:$I$213))</f>
        <v>3.5</v>
      </c>
      <c r="D7" s="19">
        <f>IF($B7="","",SUMIF(Projektzeiterfassung!$C$14:$C$213,$B7,Projektzeiterfassung!$K$14:$K$213))</f>
        <v>3.5</v>
      </c>
      <c r="E7" s="19">
        <f t="shared" ref="E7:E21" si="0">IF($B7="","",$C7-$D7)</f>
        <v>0</v>
      </c>
      <c r="F7" s="31">
        <f t="shared" ref="F7:F21" si="1">IF($B7="","",IF($C7=0,0,$D7/$C7))</f>
        <v>1</v>
      </c>
      <c r="G7" s="32" t="str">
        <f t="shared" ref="G7:G21" si="2">IF($B7="","",REPT("█",ROUND($F7*20,0)))</f>
        <v>████████████████████</v>
      </c>
      <c r="H7" s="21">
        <f>IF($B7="","",SUMIF(Projektzeiterfassung!$C$14:$C$213,$B7,Projektzeiterfassung!$M$14:$M$213))</f>
        <v>490</v>
      </c>
    </row>
    <row r="8" spans="2:8" ht="19" customHeight="1">
      <c r="B8" s="16" t="str">
        <f>IF(Einstellungen!$B$17="","",Einstellungen!$B$17)</f>
        <v>Jonas Richter</v>
      </c>
      <c r="C8" s="19">
        <f>IF($B8="","",SUMIF(Projektzeiterfassung!$C$14:$C$213,$B8,Projektzeiterfassung!$I$14:$I$213))</f>
        <v>7.75</v>
      </c>
      <c r="D8" s="19">
        <f>IF($B8="","",SUMIF(Projektzeiterfassung!$C$14:$C$213,$B8,Projektzeiterfassung!$K$14:$K$213))</f>
        <v>7.75</v>
      </c>
      <c r="E8" s="19">
        <f t="shared" si="0"/>
        <v>0</v>
      </c>
      <c r="F8" s="31">
        <f t="shared" si="1"/>
        <v>1</v>
      </c>
      <c r="G8" s="32" t="str">
        <f t="shared" si="2"/>
        <v>████████████████████</v>
      </c>
      <c r="H8" s="21">
        <f>IF($B8="","",SUMIF(Projektzeiterfassung!$C$14:$C$213,$B8,Projektzeiterfassung!$M$14:$M$213))</f>
        <v>852.5</v>
      </c>
    </row>
    <row r="9" spans="2:8" ht="19" customHeight="1">
      <c r="B9" s="16" t="str">
        <f>IF(Einstellungen!$B$18="","",Einstellungen!$B$18)</f>
        <v>Leonie Hartmann</v>
      </c>
      <c r="C9" s="19">
        <f>IF($B9="","",SUMIF(Projektzeiterfassung!$C$14:$C$213,$B9,Projektzeiterfassung!$I$14:$I$213))</f>
        <v>4</v>
      </c>
      <c r="D9" s="19">
        <f>IF($B9="","",SUMIF(Projektzeiterfassung!$C$14:$C$213,$B9,Projektzeiterfassung!$K$14:$K$213))</f>
        <v>0</v>
      </c>
      <c r="E9" s="19">
        <f t="shared" si="0"/>
        <v>4</v>
      </c>
      <c r="F9" s="31">
        <f t="shared" si="1"/>
        <v>0</v>
      </c>
      <c r="G9" s="32" t="str">
        <f t="shared" si="2"/>
        <v/>
      </c>
      <c r="H9" s="21">
        <f>IF($B9="","",SUMIF(Projektzeiterfassung!$C$14:$C$213,$B9,Projektzeiterfassung!$M$14:$M$213))</f>
        <v>0</v>
      </c>
    </row>
    <row r="10" spans="2:8" ht="19" customHeight="1">
      <c r="B10" s="16" t="str">
        <f>IF(Einstellungen!$B$19="","",Einstellungen!$B$19)</f>
        <v/>
      </c>
      <c r="C10" s="19" t="str">
        <f>IF($B10="","",SUMIF(Projektzeiterfassung!$C$14:$C$213,$B10,Projektzeiterfassung!$I$14:$I$213))</f>
        <v/>
      </c>
      <c r="D10" s="19" t="str">
        <f>IF($B10="","",SUMIF(Projektzeiterfassung!$C$14:$C$213,$B10,Projektzeiterfassung!$K$14:$K$213))</f>
        <v/>
      </c>
      <c r="E10" s="19" t="str">
        <f t="shared" si="0"/>
        <v/>
      </c>
      <c r="F10" s="31" t="str">
        <f t="shared" si="1"/>
        <v/>
      </c>
      <c r="G10" s="32" t="str">
        <f t="shared" si="2"/>
        <v/>
      </c>
      <c r="H10" s="21" t="str">
        <f>IF($B10="","",SUMIF(Projektzeiterfassung!$C$14:$C$213,$B10,Projektzeiterfassung!$M$14:$M$213))</f>
        <v/>
      </c>
    </row>
    <row r="11" spans="2:8" ht="19" customHeight="1">
      <c r="B11" s="16" t="str">
        <f>IF(Einstellungen!$B$20="","",Einstellungen!$B$20)</f>
        <v/>
      </c>
      <c r="C11" s="19" t="str">
        <f>IF($B11="","",SUMIF(Projektzeiterfassung!$C$14:$C$213,$B11,Projektzeiterfassung!$I$14:$I$213))</f>
        <v/>
      </c>
      <c r="D11" s="19" t="str">
        <f>IF($B11="","",SUMIF(Projektzeiterfassung!$C$14:$C$213,$B11,Projektzeiterfassung!$K$14:$K$213))</f>
        <v/>
      </c>
      <c r="E11" s="19" t="str">
        <f t="shared" si="0"/>
        <v/>
      </c>
      <c r="F11" s="31" t="str">
        <f t="shared" si="1"/>
        <v/>
      </c>
      <c r="G11" s="32" t="str">
        <f t="shared" si="2"/>
        <v/>
      </c>
      <c r="H11" s="21" t="str">
        <f>IF($B11="","",SUMIF(Projektzeiterfassung!$C$14:$C$213,$B11,Projektzeiterfassung!$M$14:$M$213))</f>
        <v/>
      </c>
    </row>
    <row r="12" spans="2:8" ht="19" customHeight="1">
      <c r="B12" s="16" t="str">
        <f>IF(Einstellungen!$B$21="","",Einstellungen!$B$21)</f>
        <v/>
      </c>
      <c r="C12" s="19" t="str">
        <f>IF($B12="","",SUMIF(Projektzeiterfassung!$C$14:$C$213,$B12,Projektzeiterfassung!$I$14:$I$213))</f>
        <v/>
      </c>
      <c r="D12" s="19" t="str">
        <f>IF($B12="","",SUMIF(Projektzeiterfassung!$C$14:$C$213,$B12,Projektzeiterfassung!$K$14:$K$213))</f>
        <v/>
      </c>
      <c r="E12" s="19" t="str">
        <f t="shared" si="0"/>
        <v/>
      </c>
      <c r="F12" s="31" t="str">
        <f t="shared" si="1"/>
        <v/>
      </c>
      <c r="G12" s="32" t="str">
        <f t="shared" si="2"/>
        <v/>
      </c>
      <c r="H12" s="21" t="str">
        <f>IF($B12="","",SUMIF(Projektzeiterfassung!$C$14:$C$213,$B12,Projektzeiterfassung!$M$14:$M$213))</f>
        <v/>
      </c>
    </row>
    <row r="13" spans="2:8" ht="19" customHeight="1">
      <c r="B13" s="16" t="str">
        <f>IF(Einstellungen!$B$22="","",Einstellungen!$B$22)</f>
        <v/>
      </c>
      <c r="C13" s="19" t="str">
        <f>IF($B13="","",SUMIF(Projektzeiterfassung!$C$14:$C$213,$B13,Projektzeiterfassung!$I$14:$I$213))</f>
        <v/>
      </c>
      <c r="D13" s="19" t="str">
        <f>IF($B13="","",SUMIF(Projektzeiterfassung!$C$14:$C$213,$B13,Projektzeiterfassung!$K$14:$K$213))</f>
        <v/>
      </c>
      <c r="E13" s="19" t="str">
        <f t="shared" si="0"/>
        <v/>
      </c>
      <c r="F13" s="31" t="str">
        <f t="shared" si="1"/>
        <v/>
      </c>
      <c r="G13" s="32" t="str">
        <f t="shared" si="2"/>
        <v/>
      </c>
      <c r="H13" s="21" t="str">
        <f>IF($B13="","",SUMIF(Projektzeiterfassung!$C$14:$C$213,$B13,Projektzeiterfassung!$M$14:$M$213))</f>
        <v/>
      </c>
    </row>
    <row r="14" spans="2:8" ht="19" customHeight="1">
      <c r="B14" s="16" t="str">
        <f>IF(Einstellungen!$B$23="","",Einstellungen!$B$23)</f>
        <v/>
      </c>
      <c r="C14" s="19" t="str">
        <f>IF($B14="","",SUMIF(Projektzeiterfassung!$C$14:$C$213,$B14,Projektzeiterfassung!$I$14:$I$213))</f>
        <v/>
      </c>
      <c r="D14" s="19" t="str">
        <f>IF($B14="","",SUMIF(Projektzeiterfassung!$C$14:$C$213,$B14,Projektzeiterfassung!$K$14:$K$213))</f>
        <v/>
      </c>
      <c r="E14" s="19" t="str">
        <f t="shared" si="0"/>
        <v/>
      </c>
      <c r="F14" s="31" t="str">
        <f t="shared" si="1"/>
        <v/>
      </c>
      <c r="G14" s="32" t="str">
        <f t="shared" si="2"/>
        <v/>
      </c>
      <c r="H14" s="21" t="str">
        <f>IF($B14="","",SUMIF(Projektzeiterfassung!$C$14:$C$213,$B14,Projektzeiterfassung!$M$14:$M$213))</f>
        <v/>
      </c>
    </row>
    <row r="15" spans="2:8" ht="19" customHeight="1">
      <c r="B15" s="16" t="str">
        <f>IF(Einstellungen!$B$24="","",Einstellungen!$B$24)</f>
        <v/>
      </c>
      <c r="C15" s="19" t="str">
        <f>IF($B15="","",SUMIF(Projektzeiterfassung!$C$14:$C$213,$B15,Projektzeiterfassung!$I$14:$I$213))</f>
        <v/>
      </c>
      <c r="D15" s="19" t="str">
        <f>IF($B15="","",SUMIF(Projektzeiterfassung!$C$14:$C$213,$B15,Projektzeiterfassung!$K$14:$K$213))</f>
        <v/>
      </c>
      <c r="E15" s="19" t="str">
        <f t="shared" si="0"/>
        <v/>
      </c>
      <c r="F15" s="31" t="str">
        <f t="shared" si="1"/>
        <v/>
      </c>
      <c r="G15" s="32" t="str">
        <f t="shared" si="2"/>
        <v/>
      </c>
      <c r="H15" s="21" t="str">
        <f>IF($B15="","",SUMIF(Projektzeiterfassung!$C$14:$C$213,$B15,Projektzeiterfassung!$M$14:$M$213))</f>
        <v/>
      </c>
    </row>
    <row r="16" spans="2:8" ht="19" customHeight="1">
      <c r="B16" s="16" t="str">
        <f>IF(Einstellungen!$B$25="","",Einstellungen!$B$25)</f>
        <v/>
      </c>
      <c r="C16" s="19" t="str">
        <f>IF($B16="","",SUMIF(Projektzeiterfassung!$C$14:$C$213,$B16,Projektzeiterfassung!$I$14:$I$213))</f>
        <v/>
      </c>
      <c r="D16" s="19" t="str">
        <f>IF($B16="","",SUMIF(Projektzeiterfassung!$C$14:$C$213,$B16,Projektzeiterfassung!$K$14:$K$213))</f>
        <v/>
      </c>
      <c r="E16" s="19" t="str">
        <f t="shared" si="0"/>
        <v/>
      </c>
      <c r="F16" s="31" t="str">
        <f t="shared" si="1"/>
        <v/>
      </c>
      <c r="G16" s="32" t="str">
        <f t="shared" si="2"/>
        <v/>
      </c>
      <c r="H16" s="21" t="str">
        <f>IF($B16="","",SUMIF(Projektzeiterfassung!$C$14:$C$213,$B16,Projektzeiterfassung!$M$14:$M$213))</f>
        <v/>
      </c>
    </row>
    <row r="17" spans="2:8" ht="19" customHeight="1">
      <c r="B17" s="16" t="str">
        <f>IF(Einstellungen!$B$26="","",Einstellungen!$B$26)</f>
        <v/>
      </c>
      <c r="C17" s="19" t="str">
        <f>IF($B17="","",SUMIF(Projektzeiterfassung!$C$14:$C$213,$B17,Projektzeiterfassung!$I$14:$I$213))</f>
        <v/>
      </c>
      <c r="D17" s="19" t="str">
        <f>IF($B17="","",SUMIF(Projektzeiterfassung!$C$14:$C$213,$B17,Projektzeiterfassung!$K$14:$K$213))</f>
        <v/>
      </c>
      <c r="E17" s="19" t="str">
        <f t="shared" si="0"/>
        <v/>
      </c>
      <c r="F17" s="31" t="str">
        <f t="shared" si="1"/>
        <v/>
      </c>
      <c r="G17" s="32" t="str">
        <f t="shared" si="2"/>
        <v/>
      </c>
      <c r="H17" s="21" t="str">
        <f>IF($B17="","",SUMIF(Projektzeiterfassung!$C$14:$C$213,$B17,Projektzeiterfassung!$M$14:$M$213))</f>
        <v/>
      </c>
    </row>
    <row r="18" spans="2:8" ht="19" customHeight="1">
      <c r="B18" s="16" t="str">
        <f>IF(Einstellungen!$B$27="","",Einstellungen!$B$27)</f>
        <v/>
      </c>
      <c r="C18" s="19" t="str">
        <f>IF($B18="","",SUMIF(Projektzeiterfassung!$C$14:$C$213,$B18,Projektzeiterfassung!$I$14:$I$213))</f>
        <v/>
      </c>
      <c r="D18" s="19" t="str">
        <f>IF($B18="","",SUMIF(Projektzeiterfassung!$C$14:$C$213,$B18,Projektzeiterfassung!$K$14:$K$213))</f>
        <v/>
      </c>
      <c r="E18" s="19" t="str">
        <f t="shared" si="0"/>
        <v/>
      </c>
      <c r="F18" s="31" t="str">
        <f t="shared" si="1"/>
        <v/>
      </c>
      <c r="G18" s="32" t="str">
        <f t="shared" si="2"/>
        <v/>
      </c>
      <c r="H18" s="21" t="str">
        <f>IF($B18="","",SUMIF(Projektzeiterfassung!$C$14:$C$213,$B18,Projektzeiterfassung!$M$14:$M$213))</f>
        <v/>
      </c>
    </row>
    <row r="19" spans="2:8" ht="19" customHeight="1">
      <c r="B19" s="16" t="str">
        <f>IF(Einstellungen!$B$28="","",Einstellungen!$B$28)</f>
        <v/>
      </c>
      <c r="C19" s="19" t="str">
        <f>IF($B19="","",SUMIF(Projektzeiterfassung!$C$14:$C$213,$B19,Projektzeiterfassung!$I$14:$I$213))</f>
        <v/>
      </c>
      <c r="D19" s="19" t="str">
        <f>IF($B19="","",SUMIF(Projektzeiterfassung!$C$14:$C$213,$B19,Projektzeiterfassung!$K$14:$K$213))</f>
        <v/>
      </c>
      <c r="E19" s="19" t="str">
        <f t="shared" si="0"/>
        <v/>
      </c>
      <c r="F19" s="31" t="str">
        <f t="shared" si="1"/>
        <v/>
      </c>
      <c r="G19" s="32" t="str">
        <f t="shared" si="2"/>
        <v/>
      </c>
      <c r="H19" s="21" t="str">
        <f>IF($B19="","",SUMIF(Projektzeiterfassung!$C$14:$C$213,$B19,Projektzeiterfassung!$M$14:$M$213))</f>
        <v/>
      </c>
    </row>
    <row r="20" spans="2:8" ht="19" customHeight="1">
      <c r="B20" s="16" t="str">
        <f>IF(Einstellungen!$B$29="","",Einstellungen!$B$29)</f>
        <v/>
      </c>
      <c r="C20" s="19" t="str">
        <f>IF($B20="","",SUMIF(Projektzeiterfassung!$C$14:$C$213,$B20,Projektzeiterfassung!$I$14:$I$213))</f>
        <v/>
      </c>
      <c r="D20" s="19" t="str">
        <f>IF($B20="","",SUMIF(Projektzeiterfassung!$C$14:$C$213,$B20,Projektzeiterfassung!$K$14:$K$213))</f>
        <v/>
      </c>
      <c r="E20" s="19" t="str">
        <f t="shared" si="0"/>
        <v/>
      </c>
      <c r="F20" s="31" t="str">
        <f t="shared" si="1"/>
        <v/>
      </c>
      <c r="G20" s="32" t="str">
        <f t="shared" si="2"/>
        <v/>
      </c>
      <c r="H20" s="21" t="str">
        <f>IF($B20="","",SUMIF(Projektzeiterfassung!$C$14:$C$213,$B20,Projektzeiterfassung!$M$14:$M$213))</f>
        <v/>
      </c>
    </row>
    <row r="21" spans="2:8" ht="19" customHeight="1">
      <c r="B21" s="16" t="str">
        <f>IF(Einstellungen!$B$30="","",Einstellungen!$B$30)</f>
        <v/>
      </c>
      <c r="C21" s="19" t="str">
        <f>IF($B21="","",SUMIF(Projektzeiterfassung!$C$14:$C$213,$B21,Projektzeiterfassung!$I$14:$I$213))</f>
        <v/>
      </c>
      <c r="D21" s="19" t="str">
        <f>IF($B21="","",SUMIF(Projektzeiterfassung!$C$14:$C$213,$B21,Projektzeiterfassung!$K$14:$K$213))</f>
        <v/>
      </c>
      <c r="E21" s="19" t="str">
        <f t="shared" si="0"/>
        <v/>
      </c>
      <c r="F21" s="31" t="str">
        <f t="shared" si="1"/>
        <v/>
      </c>
      <c r="G21" s="32" t="str">
        <f t="shared" si="2"/>
        <v/>
      </c>
      <c r="H21" s="21" t="str">
        <f>IF($B21="","",SUMIF(Projektzeiterfassung!$C$14:$C$213,$B21,Projektzeiterfassung!$M$14:$M$213))</f>
        <v/>
      </c>
    </row>
    <row r="22" spans="2:8">
      <c r="B22" s="22" t="s">
        <v>43</v>
      </c>
      <c r="C22" s="24">
        <f>SUM(C7:C21)</f>
        <v>15.25</v>
      </c>
      <c r="D22" s="24">
        <f>SUM(D7:D21)</f>
        <v>11.25</v>
      </c>
      <c r="E22" s="24">
        <f>SUM(E7:E21)</f>
        <v>4</v>
      </c>
      <c r="F22" s="33">
        <f>IF(C22=0,0,D22/C22)</f>
        <v>0.73770491803278693</v>
      </c>
      <c r="G22" s="23"/>
      <c r="H22" s="25">
        <f>SUM(H7:H21)</f>
        <v>1342.5</v>
      </c>
    </row>
    <row r="25" spans="2:8">
      <c r="B25" s="4" t="s">
        <v>75</v>
      </c>
    </row>
    <row r="26" spans="2:8" ht="32" customHeight="1">
      <c r="B26" s="12" t="s">
        <v>22</v>
      </c>
      <c r="C26" s="14" t="s">
        <v>8</v>
      </c>
      <c r="D26" s="14" t="s">
        <v>9</v>
      </c>
      <c r="E26" s="14" t="s">
        <v>74</v>
      </c>
      <c r="F26" s="14" t="s">
        <v>76</v>
      </c>
      <c r="G26" s="14"/>
      <c r="H26" s="14" t="s">
        <v>31</v>
      </c>
    </row>
    <row r="27" spans="2:8" ht="19" customHeight="1">
      <c r="B27" s="16" t="str">
        <f>IF(Einstellungen!$B$34="","",Einstellungen!$B$34)</f>
        <v>Onboarding</v>
      </c>
      <c r="C27" s="19">
        <f>IF($B27="","",SUMIF(Projektzeiterfassung!$D$14:$D$213,$B27,Projektzeiterfassung!$I$14:$I$213))</f>
        <v>0</v>
      </c>
      <c r="D27" s="19">
        <f>IF($B27="","",SUMIF(Projektzeiterfassung!$D$14:$D$213,$B27,Projektzeiterfassung!$K$14:$K$213))</f>
        <v>0</v>
      </c>
      <c r="E27" s="19">
        <f t="shared" ref="E27:E41" si="3">IF($B27="","",$C27-$D27)</f>
        <v>0</v>
      </c>
      <c r="F27" s="31">
        <f>IF($B27="","",IF(SUM(Projektzeiterfassung!$I$14:$I$213)=0,0,$C27/SUM(Projektzeiterfassung!$I$14:$I$213)))</f>
        <v>0</v>
      </c>
      <c r="G27" s="32" t="str">
        <f t="shared" ref="G27:G41" si="4">IF($B27="","",REPT("█",ROUND($F27*20,0)))</f>
        <v/>
      </c>
      <c r="H27" s="21">
        <f>IF($B27="","",SUMIF(Projektzeiterfassung!$D$14:$D$213,$B27,Projektzeiterfassung!$M$14:$M$213))</f>
        <v>0</v>
      </c>
    </row>
    <row r="28" spans="2:8" ht="19" customHeight="1">
      <c r="B28" s="16" t="str">
        <f>IF(Einstellungen!$B$35="","",Einstellungen!$B$35)</f>
        <v>Konzeption</v>
      </c>
      <c r="C28" s="19">
        <f>IF($B28="","",SUMIF(Projektzeiterfassung!$D$14:$D$213,$B28,Projektzeiterfassung!$I$14:$I$213))</f>
        <v>3.5</v>
      </c>
      <c r="D28" s="19">
        <f>IF($B28="","",SUMIF(Projektzeiterfassung!$D$14:$D$213,$B28,Projektzeiterfassung!$K$14:$K$213))</f>
        <v>3.5</v>
      </c>
      <c r="E28" s="19">
        <f t="shared" si="3"/>
        <v>0</v>
      </c>
      <c r="F28" s="31">
        <f>IF($B28="","",IF(SUM(Projektzeiterfassung!$I$14:$I$213)=0,0,$C28/SUM(Projektzeiterfassung!$I$14:$I$213)))</f>
        <v>0.22950819672131148</v>
      </c>
      <c r="G28" s="32" t="str">
        <f t="shared" si="4"/>
        <v>█████</v>
      </c>
      <c r="H28" s="21">
        <f>IF($B28="","",SUMIF(Projektzeiterfassung!$D$14:$D$213,$B28,Projektzeiterfassung!$M$14:$M$213))</f>
        <v>490</v>
      </c>
    </row>
    <row r="29" spans="2:8" ht="19" customHeight="1">
      <c r="B29" s="16" t="str">
        <f>IF(Einstellungen!$B$36="","",Einstellungen!$B$36)</f>
        <v>Umsetzung</v>
      </c>
      <c r="C29" s="19">
        <f>IF($B29="","",SUMIF(Projektzeiterfassung!$D$14:$D$213,$B29,Projektzeiterfassung!$I$14:$I$213))</f>
        <v>7.75</v>
      </c>
      <c r="D29" s="19">
        <f>IF($B29="","",SUMIF(Projektzeiterfassung!$D$14:$D$213,$B29,Projektzeiterfassung!$K$14:$K$213))</f>
        <v>7.75</v>
      </c>
      <c r="E29" s="19">
        <f t="shared" si="3"/>
        <v>0</v>
      </c>
      <c r="F29" s="31">
        <f>IF($B29="","",IF(SUM(Projektzeiterfassung!$I$14:$I$213)=0,0,$C29/SUM(Projektzeiterfassung!$I$14:$I$213)))</f>
        <v>0.50819672131147542</v>
      </c>
      <c r="G29" s="32" t="str">
        <f t="shared" si="4"/>
        <v>██████████</v>
      </c>
      <c r="H29" s="21">
        <f>IF($B29="","",SUMIF(Projektzeiterfassung!$D$14:$D$213,$B29,Projektzeiterfassung!$M$14:$M$213))</f>
        <v>852.5</v>
      </c>
    </row>
    <row r="30" spans="2:8" ht="19" customHeight="1">
      <c r="B30" s="16" t="str">
        <f>IF(Einstellungen!$B$37="","",Einstellungen!$B$37)</f>
        <v>Qualitätssicherung</v>
      </c>
      <c r="C30" s="19">
        <f>IF($B30="","",SUMIF(Projektzeiterfassung!$D$14:$D$213,$B30,Projektzeiterfassung!$I$14:$I$213))</f>
        <v>0</v>
      </c>
      <c r="D30" s="19">
        <f>IF($B30="","",SUMIF(Projektzeiterfassung!$D$14:$D$213,$B30,Projektzeiterfassung!$K$14:$K$213))</f>
        <v>0</v>
      </c>
      <c r="E30" s="19">
        <f t="shared" si="3"/>
        <v>0</v>
      </c>
      <c r="F30" s="31">
        <f>IF($B30="","",IF(SUM(Projektzeiterfassung!$I$14:$I$213)=0,0,$C30/SUM(Projektzeiterfassung!$I$14:$I$213)))</f>
        <v>0</v>
      </c>
      <c r="G30" s="32" t="str">
        <f t="shared" si="4"/>
        <v/>
      </c>
      <c r="H30" s="21">
        <f>IF($B30="","",SUMIF(Projektzeiterfassung!$D$14:$D$213,$B30,Projektzeiterfassung!$M$14:$M$213))</f>
        <v>0</v>
      </c>
    </row>
    <row r="31" spans="2:8" ht="19" customHeight="1">
      <c r="B31" s="16" t="str">
        <f>IF(Einstellungen!$B$38="","",Einstellungen!$B$38)</f>
        <v>Abstimmung</v>
      </c>
      <c r="C31" s="19">
        <f>IF($B31="","",SUMIF(Projektzeiterfassung!$D$14:$D$213,$B31,Projektzeiterfassung!$I$14:$I$213))</f>
        <v>0</v>
      </c>
      <c r="D31" s="19">
        <f>IF($B31="","",SUMIF(Projektzeiterfassung!$D$14:$D$213,$B31,Projektzeiterfassung!$K$14:$K$213))</f>
        <v>0</v>
      </c>
      <c r="E31" s="19">
        <f t="shared" si="3"/>
        <v>0</v>
      </c>
      <c r="F31" s="31">
        <f>IF($B31="","",IF(SUM(Projektzeiterfassung!$I$14:$I$213)=0,0,$C31/SUM(Projektzeiterfassung!$I$14:$I$213)))</f>
        <v>0</v>
      </c>
      <c r="G31" s="32" t="str">
        <f t="shared" si="4"/>
        <v/>
      </c>
      <c r="H31" s="21">
        <f>IF($B31="","",SUMIF(Projektzeiterfassung!$D$14:$D$213,$B31,Projektzeiterfassung!$M$14:$M$213))</f>
        <v>0</v>
      </c>
    </row>
    <row r="32" spans="2:8" ht="19" customHeight="1">
      <c r="B32" s="16" t="str">
        <f>IF(Einstellungen!$B$39="","",Einstellungen!$B$39)</f>
        <v>Dokumentation</v>
      </c>
      <c r="C32" s="19">
        <f>IF($B32="","",SUMIF(Projektzeiterfassung!$D$14:$D$213,$B32,Projektzeiterfassung!$I$14:$I$213))</f>
        <v>0</v>
      </c>
      <c r="D32" s="19">
        <f>IF($B32="","",SUMIF(Projektzeiterfassung!$D$14:$D$213,$B32,Projektzeiterfassung!$K$14:$K$213))</f>
        <v>0</v>
      </c>
      <c r="E32" s="19">
        <f t="shared" si="3"/>
        <v>0</v>
      </c>
      <c r="F32" s="31">
        <f>IF($B32="","",IF(SUM(Projektzeiterfassung!$I$14:$I$213)=0,0,$C32/SUM(Projektzeiterfassung!$I$14:$I$213)))</f>
        <v>0</v>
      </c>
      <c r="G32" s="32" t="str">
        <f t="shared" si="4"/>
        <v/>
      </c>
      <c r="H32" s="21">
        <f>IF($B32="","",SUMIF(Projektzeiterfassung!$D$14:$D$213,$B32,Projektzeiterfassung!$M$14:$M$213))</f>
        <v>0</v>
      </c>
    </row>
    <row r="33" spans="2:8" ht="19" customHeight="1">
      <c r="B33" s="16" t="str">
        <f>IF(Einstellungen!$B$40="","",Einstellungen!$B$40)</f>
        <v>Hypercare</v>
      </c>
      <c r="C33" s="19">
        <f>IF($B33="","",SUMIF(Projektzeiterfassung!$D$14:$D$213,$B33,Projektzeiterfassung!$I$14:$I$213))</f>
        <v>0</v>
      </c>
      <c r="D33" s="19">
        <f>IF($B33="","",SUMIF(Projektzeiterfassung!$D$14:$D$213,$B33,Projektzeiterfassung!$K$14:$K$213))</f>
        <v>0</v>
      </c>
      <c r="E33" s="19">
        <f t="shared" si="3"/>
        <v>0</v>
      </c>
      <c r="F33" s="31">
        <f>IF($B33="","",IF(SUM(Projektzeiterfassung!$I$14:$I$213)=0,0,$C33/SUM(Projektzeiterfassung!$I$14:$I$213)))</f>
        <v>0</v>
      </c>
      <c r="G33" s="32" t="str">
        <f t="shared" si="4"/>
        <v/>
      </c>
      <c r="H33" s="21">
        <f>IF($B33="","",SUMIF(Projektzeiterfassung!$D$14:$D$213,$B33,Projektzeiterfassung!$M$14:$M$213))</f>
        <v>0</v>
      </c>
    </row>
    <row r="34" spans="2:8" ht="19" customHeight="1">
      <c r="B34" s="16" t="str">
        <f>IF(Einstellungen!$B$41="","",Einstellungen!$B$41)</f>
        <v>Reisezeit</v>
      </c>
      <c r="C34" s="19">
        <f>IF($B34="","",SUMIF(Projektzeiterfassung!$D$14:$D$213,$B34,Projektzeiterfassung!$I$14:$I$213))</f>
        <v>4</v>
      </c>
      <c r="D34" s="19">
        <f>IF($B34="","",SUMIF(Projektzeiterfassung!$D$14:$D$213,$B34,Projektzeiterfassung!$K$14:$K$213))</f>
        <v>0</v>
      </c>
      <c r="E34" s="19">
        <f t="shared" si="3"/>
        <v>4</v>
      </c>
      <c r="F34" s="31">
        <f>IF($B34="","",IF(SUM(Projektzeiterfassung!$I$14:$I$213)=0,0,$C34/SUM(Projektzeiterfassung!$I$14:$I$213)))</f>
        <v>0.26229508196721313</v>
      </c>
      <c r="G34" s="32" t="str">
        <f t="shared" si="4"/>
        <v>█████</v>
      </c>
      <c r="H34" s="21">
        <f>IF($B34="","",SUMIF(Projektzeiterfassung!$D$14:$D$213,$B34,Projektzeiterfassung!$M$14:$M$213))</f>
        <v>0</v>
      </c>
    </row>
    <row r="35" spans="2:8" ht="19" customHeight="1">
      <c r="B35" s="16" t="str">
        <f>IF(Einstellungen!$B$42="","",Einstellungen!$B$42)</f>
        <v>Interne Abstimmung</v>
      </c>
      <c r="C35" s="19">
        <f>IF($B35="","",SUMIF(Projektzeiterfassung!$D$14:$D$213,$B35,Projektzeiterfassung!$I$14:$I$213))</f>
        <v>0</v>
      </c>
      <c r="D35" s="19">
        <f>IF($B35="","",SUMIF(Projektzeiterfassung!$D$14:$D$213,$B35,Projektzeiterfassung!$K$14:$K$213))</f>
        <v>0</v>
      </c>
      <c r="E35" s="19">
        <f t="shared" si="3"/>
        <v>0</v>
      </c>
      <c r="F35" s="31">
        <f>IF($B35="","",IF(SUM(Projektzeiterfassung!$I$14:$I$213)=0,0,$C35/SUM(Projektzeiterfassung!$I$14:$I$213)))</f>
        <v>0</v>
      </c>
      <c r="G35" s="32" t="str">
        <f t="shared" si="4"/>
        <v/>
      </c>
      <c r="H35" s="21">
        <f>IF($B35="","",SUMIF(Projektzeiterfassung!$D$14:$D$213,$B35,Projektzeiterfassung!$M$14:$M$213))</f>
        <v>0</v>
      </c>
    </row>
    <row r="36" spans="2:8" ht="19" customHeight="1">
      <c r="B36" s="16" t="str">
        <f>IF(Einstellungen!$B$43="","",Einstellungen!$B$43)</f>
        <v>Sonstiges</v>
      </c>
      <c r="C36" s="19">
        <f>IF($B36="","",SUMIF(Projektzeiterfassung!$D$14:$D$213,$B36,Projektzeiterfassung!$I$14:$I$213))</f>
        <v>0</v>
      </c>
      <c r="D36" s="19">
        <f>IF($B36="","",SUMIF(Projektzeiterfassung!$D$14:$D$213,$B36,Projektzeiterfassung!$K$14:$K$213))</f>
        <v>0</v>
      </c>
      <c r="E36" s="19">
        <f t="shared" si="3"/>
        <v>0</v>
      </c>
      <c r="F36" s="31">
        <f>IF($B36="","",IF(SUM(Projektzeiterfassung!$I$14:$I$213)=0,0,$C36/SUM(Projektzeiterfassung!$I$14:$I$213)))</f>
        <v>0</v>
      </c>
      <c r="G36" s="32" t="str">
        <f t="shared" si="4"/>
        <v/>
      </c>
      <c r="H36" s="21">
        <f>IF($B36="","",SUMIF(Projektzeiterfassung!$D$14:$D$213,$B36,Projektzeiterfassung!$M$14:$M$213))</f>
        <v>0</v>
      </c>
    </row>
    <row r="37" spans="2:8" ht="19" customHeight="1">
      <c r="B37" s="16" t="str">
        <f>IF(Einstellungen!$B$44="","",Einstellungen!$B$44)</f>
        <v/>
      </c>
      <c r="C37" s="19" t="str">
        <f>IF($B37="","",SUMIF(Projektzeiterfassung!$D$14:$D$213,$B37,Projektzeiterfassung!$I$14:$I$213))</f>
        <v/>
      </c>
      <c r="D37" s="19" t="str">
        <f>IF($B37="","",SUMIF(Projektzeiterfassung!$D$14:$D$213,$B37,Projektzeiterfassung!$K$14:$K$213))</f>
        <v/>
      </c>
      <c r="E37" s="19" t="str">
        <f t="shared" si="3"/>
        <v/>
      </c>
      <c r="F37" s="31" t="str">
        <f>IF($B37="","",IF(SUM(Projektzeiterfassung!$I$14:$I$213)=0,0,$C37/SUM(Projektzeiterfassung!$I$14:$I$213)))</f>
        <v/>
      </c>
      <c r="G37" s="32" t="str">
        <f t="shared" si="4"/>
        <v/>
      </c>
      <c r="H37" s="21" t="str">
        <f>IF($B37="","",SUMIF(Projektzeiterfassung!$D$14:$D$213,$B37,Projektzeiterfassung!$M$14:$M$213))</f>
        <v/>
      </c>
    </row>
    <row r="38" spans="2:8" ht="19" customHeight="1">
      <c r="B38" s="16" t="str">
        <f>IF(Einstellungen!$B$45="","",Einstellungen!$B$45)</f>
        <v/>
      </c>
      <c r="C38" s="19" t="str">
        <f>IF($B38="","",SUMIF(Projektzeiterfassung!$D$14:$D$213,$B38,Projektzeiterfassung!$I$14:$I$213))</f>
        <v/>
      </c>
      <c r="D38" s="19" t="str">
        <f>IF($B38="","",SUMIF(Projektzeiterfassung!$D$14:$D$213,$B38,Projektzeiterfassung!$K$14:$K$213))</f>
        <v/>
      </c>
      <c r="E38" s="19" t="str">
        <f t="shared" si="3"/>
        <v/>
      </c>
      <c r="F38" s="31" t="str">
        <f>IF($B38="","",IF(SUM(Projektzeiterfassung!$I$14:$I$213)=0,0,$C38/SUM(Projektzeiterfassung!$I$14:$I$213)))</f>
        <v/>
      </c>
      <c r="G38" s="32" t="str">
        <f t="shared" si="4"/>
        <v/>
      </c>
      <c r="H38" s="21" t="str">
        <f>IF($B38="","",SUMIF(Projektzeiterfassung!$D$14:$D$213,$B38,Projektzeiterfassung!$M$14:$M$213))</f>
        <v/>
      </c>
    </row>
    <row r="39" spans="2:8" ht="19" customHeight="1">
      <c r="B39" s="16" t="str">
        <f>IF(Einstellungen!$B$46="","",Einstellungen!$B$46)</f>
        <v/>
      </c>
      <c r="C39" s="19" t="str">
        <f>IF($B39="","",SUMIF(Projektzeiterfassung!$D$14:$D$213,$B39,Projektzeiterfassung!$I$14:$I$213))</f>
        <v/>
      </c>
      <c r="D39" s="19" t="str">
        <f>IF($B39="","",SUMIF(Projektzeiterfassung!$D$14:$D$213,$B39,Projektzeiterfassung!$K$14:$K$213))</f>
        <v/>
      </c>
      <c r="E39" s="19" t="str">
        <f t="shared" si="3"/>
        <v/>
      </c>
      <c r="F39" s="31" t="str">
        <f>IF($B39="","",IF(SUM(Projektzeiterfassung!$I$14:$I$213)=0,0,$C39/SUM(Projektzeiterfassung!$I$14:$I$213)))</f>
        <v/>
      </c>
      <c r="G39" s="32" t="str">
        <f t="shared" si="4"/>
        <v/>
      </c>
      <c r="H39" s="21" t="str">
        <f>IF($B39="","",SUMIF(Projektzeiterfassung!$D$14:$D$213,$B39,Projektzeiterfassung!$M$14:$M$213))</f>
        <v/>
      </c>
    </row>
    <row r="40" spans="2:8" ht="19" customHeight="1">
      <c r="B40" s="16" t="str">
        <f>IF(Einstellungen!$B$47="","",Einstellungen!$B$47)</f>
        <v/>
      </c>
      <c r="C40" s="19" t="str">
        <f>IF($B40="","",SUMIF(Projektzeiterfassung!$D$14:$D$213,$B40,Projektzeiterfassung!$I$14:$I$213))</f>
        <v/>
      </c>
      <c r="D40" s="19" t="str">
        <f>IF($B40="","",SUMIF(Projektzeiterfassung!$D$14:$D$213,$B40,Projektzeiterfassung!$K$14:$K$213))</f>
        <v/>
      </c>
      <c r="E40" s="19" t="str">
        <f t="shared" si="3"/>
        <v/>
      </c>
      <c r="F40" s="31" t="str">
        <f>IF($B40="","",IF(SUM(Projektzeiterfassung!$I$14:$I$213)=0,0,$C40/SUM(Projektzeiterfassung!$I$14:$I$213)))</f>
        <v/>
      </c>
      <c r="G40" s="32" t="str">
        <f t="shared" si="4"/>
        <v/>
      </c>
      <c r="H40" s="21" t="str">
        <f>IF($B40="","",SUMIF(Projektzeiterfassung!$D$14:$D$213,$B40,Projektzeiterfassung!$M$14:$M$213))</f>
        <v/>
      </c>
    </row>
    <row r="41" spans="2:8" ht="19" customHeight="1">
      <c r="B41" s="16" t="str">
        <f>IF(Einstellungen!$B$48="","",Einstellungen!$B$48)</f>
        <v/>
      </c>
      <c r="C41" s="19" t="str">
        <f>IF($B41="","",SUMIF(Projektzeiterfassung!$D$14:$D$213,$B41,Projektzeiterfassung!$I$14:$I$213))</f>
        <v/>
      </c>
      <c r="D41" s="19" t="str">
        <f>IF($B41="","",SUMIF(Projektzeiterfassung!$D$14:$D$213,$B41,Projektzeiterfassung!$K$14:$K$213))</f>
        <v/>
      </c>
      <c r="E41" s="19" t="str">
        <f t="shared" si="3"/>
        <v/>
      </c>
      <c r="F41" s="31" t="str">
        <f>IF($B41="","",IF(SUM(Projektzeiterfassung!$I$14:$I$213)=0,0,$C41/SUM(Projektzeiterfassung!$I$14:$I$213)))</f>
        <v/>
      </c>
      <c r="G41" s="32" t="str">
        <f t="shared" si="4"/>
        <v/>
      </c>
      <c r="H41" s="21" t="str">
        <f>IF($B41="","",SUMIF(Projektzeiterfassung!$D$14:$D$213,$B41,Projektzeiterfassung!$M$14:$M$213))</f>
        <v/>
      </c>
    </row>
    <row r="42" spans="2:8">
      <c r="B42" s="22" t="s">
        <v>43</v>
      </c>
      <c r="C42" s="24">
        <f>SUM(C27:C41)</f>
        <v>15.25</v>
      </c>
      <c r="D42" s="24">
        <f>SUM(D27:D41)</f>
        <v>11.25</v>
      </c>
      <c r="E42" s="24">
        <f>SUM(E27:E41)</f>
        <v>4</v>
      </c>
      <c r="F42" s="33">
        <f>IF(SUM(Projektzeiterfassung!$I$14:$I$213)=0,0,C42/SUM(Projektzeiterfassung!$I$14:$I$213))</f>
        <v>1</v>
      </c>
      <c r="G42" s="23"/>
      <c r="H42" s="25">
        <f>SUM(H27:H41)</f>
        <v>1342.5</v>
      </c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13120"/>
    <pageSetUpPr fitToPage="1"/>
  </sheetPr>
  <dimension ref="B2:H216"/>
  <sheetViews>
    <sheetView showGridLines="0" zoomScaleNormal="100" workbookViewId="0">
      <selection activeCell="E33" sqref="E33"/>
    </sheetView>
  </sheetViews>
  <sheetFormatPr baseColWidth="10" defaultColWidth="8.83203125" defaultRowHeight="15"/>
  <cols>
    <col min="1" max="1" width="2" customWidth="1"/>
    <col min="2" max="2" width="11" customWidth="1"/>
    <col min="3" max="4" width="18" customWidth="1"/>
    <col min="5" max="5" width="34" customWidth="1"/>
    <col min="6" max="7" width="12" customWidth="1"/>
    <col min="8" max="8" width="15" customWidth="1"/>
  </cols>
  <sheetData>
    <row r="2" spans="2:8" ht="30" customHeight="1">
      <c r="B2" s="1" t="s">
        <v>77</v>
      </c>
      <c r="H2" s="2" t="s">
        <v>1</v>
      </c>
    </row>
    <row r="3" spans="2:8">
      <c r="B3" s="3" t="s">
        <v>78</v>
      </c>
    </row>
    <row r="5" spans="2:8">
      <c r="B5" s="11" t="s">
        <v>79</v>
      </c>
      <c r="C5" s="50" t="str">
        <f>Projektzeiterfassung!$D$6</f>
        <v>Website-Relaunch</v>
      </c>
      <c r="D5" s="48"/>
      <c r="E5" s="48"/>
      <c r="F5" s="11" t="s">
        <v>80</v>
      </c>
      <c r="G5" s="50" t="str">
        <f>Projektzeiterfassung!$D$7</f>
        <v>Beispiel GmbH</v>
      </c>
      <c r="H5" s="48"/>
    </row>
    <row r="6" spans="2:8">
      <c r="B6" s="11" t="s">
        <v>15</v>
      </c>
      <c r="C6" s="53">
        <f>Projektzeiterfassung!$D$8</f>
        <v>46266</v>
      </c>
      <c r="D6" s="48"/>
      <c r="E6" s="48"/>
      <c r="F6" s="11" t="s">
        <v>16</v>
      </c>
      <c r="G6" s="53">
        <f>Projektzeiterfassung!$D$9</f>
        <v>46295</v>
      </c>
      <c r="H6" s="48"/>
    </row>
    <row r="8" spans="2:8">
      <c r="B8" s="4" t="s">
        <v>81</v>
      </c>
      <c r="F8" s="4" t="s">
        <v>82</v>
      </c>
    </row>
    <row r="9" spans="2:8" ht="17" customHeight="1">
      <c r="B9" s="51" t="s">
        <v>8</v>
      </c>
      <c r="C9" s="48"/>
      <c r="D9" s="34">
        <f>SUM(Projektzeiterfassung!$I$14:$I$213)</f>
        <v>15.25</v>
      </c>
      <c r="F9" s="52" t="s">
        <v>83</v>
      </c>
      <c r="G9" s="48"/>
      <c r="H9" s="48"/>
    </row>
    <row r="10" spans="2:8" ht="17" customHeight="1">
      <c r="B10" s="51" t="s">
        <v>84</v>
      </c>
      <c r="C10" s="48"/>
      <c r="D10" s="34">
        <f>SUM(Projektzeiterfassung!$K$14:$K$213)</f>
        <v>11.25</v>
      </c>
      <c r="F10" s="48"/>
      <c r="G10" s="48"/>
      <c r="H10" s="48"/>
    </row>
    <row r="11" spans="2:8" ht="17" customHeight="1">
      <c r="B11" s="51" t="s">
        <v>85</v>
      </c>
      <c r="C11" s="48"/>
      <c r="D11" s="35">
        <f>COUNT(Projektzeiterfassung!$I$14:$I$213)</f>
        <v>4</v>
      </c>
      <c r="F11" s="48"/>
      <c r="G11" s="48"/>
      <c r="H11" s="48"/>
    </row>
    <row r="12" spans="2:8" ht="26" customHeight="1">
      <c r="B12" s="51" t="str">
        <f>IF(NettoAnzeigen="Ja","Nettobetrag (€)","")</f>
        <v>Nettobetrag (€)</v>
      </c>
      <c r="C12" s="48"/>
      <c r="D12" s="36">
        <f>IF(NettoAnzeigen="Ja",SUM(Projektzeiterfassung!$M$14:$M$213),"")</f>
        <v>1342.5</v>
      </c>
      <c r="F12" s="37"/>
      <c r="G12" s="49"/>
      <c r="H12" s="49"/>
    </row>
    <row r="13" spans="2:8">
      <c r="B13" s="47" t="str">
        <f>IF(NettoAnzeigen="Ja","Beträge netto, ohne Umsatzsteuer.","")</f>
        <v>Beträge netto, ohne Umsatzsteuer.</v>
      </c>
      <c r="C13" s="48"/>
      <c r="F13" s="38" t="s">
        <v>86</v>
      </c>
      <c r="G13" s="38" t="s">
        <v>87</v>
      </c>
    </row>
    <row r="15" spans="2:8">
      <c r="B15" s="4" t="s">
        <v>88</v>
      </c>
    </row>
    <row r="16" spans="2:8" ht="32" customHeight="1">
      <c r="B16" s="12" t="s">
        <v>20</v>
      </c>
      <c r="C16" s="12" t="s">
        <v>21</v>
      </c>
      <c r="D16" s="12" t="s">
        <v>22</v>
      </c>
      <c r="E16" s="12" t="s">
        <v>23</v>
      </c>
      <c r="F16" s="14" t="s">
        <v>27</v>
      </c>
      <c r="G16" s="13" t="s">
        <v>28</v>
      </c>
      <c r="H16" s="14" t="s">
        <v>29</v>
      </c>
    </row>
    <row r="17" spans="2:8" ht="18" customHeight="1">
      <c r="B17" s="39">
        <f>IF(Projektzeiterfassung!$B$14="","",Projektzeiterfassung!$B$14)</f>
        <v>46266</v>
      </c>
      <c r="C17" s="40" t="str">
        <f>IF(Projektzeiterfassung!$I$14="","",Projektzeiterfassung!$C$14)</f>
        <v>Anna Weber</v>
      </c>
      <c r="D17" s="40" t="str">
        <f>IF(Projektzeiterfassung!$I$14="","",Projektzeiterfassung!$D$14)</f>
        <v>Konzeption</v>
      </c>
      <c r="E17" s="41" t="str">
        <f>IF(Projektzeiterfassung!$I$14="","",Projektzeiterfassung!$E$14)</f>
        <v>Kick-off und Abstimmung der Anforderungen</v>
      </c>
      <c r="F17" s="42">
        <f>IF(Projektzeiterfassung!$I$14="","",Projektzeiterfassung!$I$14)</f>
        <v>3.5</v>
      </c>
      <c r="G17" s="43" t="str">
        <f>IF(Projektzeiterfassung!$I$14="","",IF(Projektzeiterfassung!$J$14="Nein","Nein","Ja"))</f>
        <v>Ja</v>
      </c>
      <c r="H17" s="42">
        <f>IF(Projektzeiterfassung!$I$14="","",Projektzeiterfassung!$K$14)</f>
        <v>3.5</v>
      </c>
    </row>
    <row r="18" spans="2:8" ht="18" customHeight="1">
      <c r="B18" s="39">
        <f>IF(Projektzeiterfassung!$B$15="","",Projektzeiterfassung!$B$15)</f>
        <v>46267</v>
      </c>
      <c r="C18" s="40" t="str">
        <f>IF(Projektzeiterfassung!$I$15="","",Projektzeiterfassung!$C$15)</f>
        <v>Jonas Richter</v>
      </c>
      <c r="D18" s="40" t="str">
        <f>IF(Projektzeiterfassung!$I$15="","",Projektzeiterfassung!$D$15)</f>
        <v>Umsetzung</v>
      </c>
      <c r="E18" s="41" t="str">
        <f>IF(Projektzeiterfassung!$I$15="","",Projektzeiterfassung!$E$15)</f>
        <v>Aufbau der ersten Seiten und Komponenten</v>
      </c>
      <c r="F18" s="42">
        <f>IF(Projektzeiterfassung!$I$15="","",Projektzeiterfassung!$I$15)</f>
        <v>7.75</v>
      </c>
      <c r="G18" s="43" t="str">
        <f>IF(Projektzeiterfassung!$I$15="","",IF(Projektzeiterfassung!$J$15="Nein","Nein","Ja"))</f>
        <v>Ja</v>
      </c>
      <c r="H18" s="42">
        <f>IF(Projektzeiterfassung!$I$15="","",Projektzeiterfassung!$K$15)</f>
        <v>7.75</v>
      </c>
    </row>
    <row r="19" spans="2:8" ht="18" customHeight="1">
      <c r="B19" s="39">
        <f>IF(Projektzeiterfassung!$B$16="","",Projektzeiterfassung!$B$16)</f>
        <v>46268</v>
      </c>
      <c r="C19" s="40" t="str">
        <f>IF(Projektzeiterfassung!$I$16="","",Projektzeiterfassung!$C$16)</f>
        <v>Leonie Hartmann</v>
      </c>
      <c r="D19" s="40" t="str">
        <f>IF(Projektzeiterfassung!$I$16="","",Projektzeiterfassung!$D$16)</f>
        <v>Reisezeit</v>
      </c>
      <c r="E19" s="41" t="str">
        <f>IF(Projektzeiterfassung!$I$16="","",Projektzeiterfassung!$E$16)</f>
        <v>Anreise zum Workshop beim Kunden</v>
      </c>
      <c r="F19" s="42">
        <f>IF(Projektzeiterfassung!$I$16="","",Projektzeiterfassung!$I$16)</f>
        <v>2</v>
      </c>
      <c r="G19" s="43" t="str">
        <f>IF(Projektzeiterfassung!$I$16="","",IF(Projektzeiterfassung!$J$16="Nein","Nein","Ja"))</f>
        <v>Nein</v>
      </c>
      <c r="H19" s="42">
        <f>IF(Projektzeiterfassung!$I$16="","",Projektzeiterfassung!$K$16)</f>
        <v>0</v>
      </c>
    </row>
    <row r="20" spans="2:8" ht="18" customHeight="1">
      <c r="B20" s="39">
        <f>IF(Projektzeiterfassung!$B$17="","",Projektzeiterfassung!$B$17)</f>
        <v>46268</v>
      </c>
      <c r="C20" s="40" t="str">
        <f>IF(Projektzeiterfassung!$I$17="","",Projektzeiterfassung!$C$17)</f>
        <v>Leonie Hartmann</v>
      </c>
      <c r="D20" s="40" t="str">
        <f>IF(Projektzeiterfassung!$I$17="","",Projektzeiterfassung!$D$17)</f>
        <v>Reisezeit</v>
      </c>
      <c r="E20" s="41" t="str">
        <f>IF(Projektzeiterfassung!$I$17="","",Projektzeiterfassung!$E$17)</f>
        <v>Anreise zum Workshop beim Kunden</v>
      </c>
      <c r="F20" s="42">
        <f>IF(Projektzeiterfassung!$I$17="","",Projektzeiterfassung!$I$17)</f>
        <v>2</v>
      </c>
      <c r="G20" s="43" t="str">
        <f>IF(Projektzeiterfassung!$I$17="","",IF(Projektzeiterfassung!$J$17="Nein","Nein","Ja"))</f>
        <v>Nein</v>
      </c>
      <c r="H20" s="42">
        <f>IF(Projektzeiterfassung!$I$17="","",Projektzeiterfassung!$K$17)</f>
        <v>0</v>
      </c>
    </row>
    <row r="21" spans="2:8" ht="18" customHeight="1">
      <c r="B21" s="39" t="str">
        <f>IF(Projektzeiterfassung!$B$18="","",Projektzeiterfassung!$B$18)</f>
        <v/>
      </c>
      <c r="C21" s="40" t="str">
        <f>IF(Projektzeiterfassung!$I$18="","",Projektzeiterfassung!$C$18)</f>
        <v/>
      </c>
      <c r="D21" s="40" t="str">
        <f>IF(Projektzeiterfassung!$I$18="","",Projektzeiterfassung!$D$18)</f>
        <v/>
      </c>
      <c r="E21" s="41" t="str">
        <f>IF(Projektzeiterfassung!$I$18="","",Projektzeiterfassung!$E$18)</f>
        <v/>
      </c>
      <c r="F21" s="42" t="str">
        <f>IF(Projektzeiterfassung!$I$18="","",Projektzeiterfassung!$I$18)</f>
        <v/>
      </c>
      <c r="G21" s="43" t="str">
        <f>IF(Projektzeiterfassung!$I$18="","",IF(Projektzeiterfassung!$J$18="Nein","Nein","Ja"))</f>
        <v/>
      </c>
      <c r="H21" s="42" t="str">
        <f>IF(Projektzeiterfassung!$I$18="","",Projektzeiterfassung!$K$18)</f>
        <v/>
      </c>
    </row>
    <row r="22" spans="2:8" ht="18" customHeight="1">
      <c r="B22" s="39" t="str">
        <f>IF(Projektzeiterfassung!$B$19="","",Projektzeiterfassung!$B$19)</f>
        <v/>
      </c>
      <c r="C22" s="40" t="str">
        <f>IF(Projektzeiterfassung!$I$19="","",Projektzeiterfassung!$C$19)</f>
        <v/>
      </c>
      <c r="D22" s="40" t="str">
        <f>IF(Projektzeiterfassung!$I$19="","",Projektzeiterfassung!$D$19)</f>
        <v/>
      </c>
      <c r="E22" s="41" t="str">
        <f>IF(Projektzeiterfassung!$I$19="","",Projektzeiterfassung!$E$19)</f>
        <v/>
      </c>
      <c r="F22" s="42" t="str">
        <f>IF(Projektzeiterfassung!$I$19="","",Projektzeiterfassung!$I$19)</f>
        <v/>
      </c>
      <c r="G22" s="43" t="str">
        <f>IF(Projektzeiterfassung!$I$19="","",IF(Projektzeiterfassung!$J$19="Nein","Nein","Ja"))</f>
        <v/>
      </c>
      <c r="H22" s="42" t="str">
        <f>IF(Projektzeiterfassung!$I$19="","",Projektzeiterfassung!$K$19)</f>
        <v/>
      </c>
    </row>
    <row r="23" spans="2:8" ht="18" customHeight="1">
      <c r="B23" s="39" t="str">
        <f>IF(Projektzeiterfassung!$B$20="","",Projektzeiterfassung!$B$20)</f>
        <v/>
      </c>
      <c r="C23" s="40" t="str">
        <f>IF(Projektzeiterfassung!$I$20="","",Projektzeiterfassung!$C$20)</f>
        <v/>
      </c>
      <c r="D23" s="40" t="str">
        <f>IF(Projektzeiterfassung!$I$20="","",Projektzeiterfassung!$D$20)</f>
        <v/>
      </c>
      <c r="E23" s="41" t="str">
        <f>IF(Projektzeiterfassung!$I$20="","",Projektzeiterfassung!$E$20)</f>
        <v/>
      </c>
      <c r="F23" s="42" t="str">
        <f>IF(Projektzeiterfassung!$I$20="","",Projektzeiterfassung!$I$20)</f>
        <v/>
      </c>
      <c r="G23" s="43" t="str">
        <f>IF(Projektzeiterfassung!$I$20="","",IF(Projektzeiterfassung!$J$20="Nein","Nein","Ja"))</f>
        <v/>
      </c>
      <c r="H23" s="42" t="str">
        <f>IF(Projektzeiterfassung!$I$20="","",Projektzeiterfassung!$K$20)</f>
        <v/>
      </c>
    </row>
    <row r="24" spans="2:8" ht="18" customHeight="1">
      <c r="B24" s="39" t="str">
        <f>IF(Projektzeiterfassung!$B$21="","",Projektzeiterfassung!$B$21)</f>
        <v/>
      </c>
      <c r="C24" s="40" t="str">
        <f>IF(Projektzeiterfassung!$I$21="","",Projektzeiterfassung!$C$21)</f>
        <v/>
      </c>
      <c r="D24" s="40" t="str">
        <f>IF(Projektzeiterfassung!$I$21="","",Projektzeiterfassung!$D$21)</f>
        <v/>
      </c>
      <c r="E24" s="41" t="str">
        <f>IF(Projektzeiterfassung!$I$21="","",Projektzeiterfassung!$E$21)</f>
        <v/>
      </c>
      <c r="F24" s="42" t="str">
        <f>IF(Projektzeiterfassung!$I$21="","",Projektzeiterfassung!$I$21)</f>
        <v/>
      </c>
      <c r="G24" s="43" t="str">
        <f>IF(Projektzeiterfassung!$I$21="","",IF(Projektzeiterfassung!$J$21="Nein","Nein","Ja"))</f>
        <v/>
      </c>
      <c r="H24" s="42" t="str">
        <f>IF(Projektzeiterfassung!$I$21="","",Projektzeiterfassung!$K$21)</f>
        <v/>
      </c>
    </row>
    <row r="25" spans="2:8" ht="18" customHeight="1">
      <c r="B25" s="39" t="str">
        <f>IF(Projektzeiterfassung!$B$22="","",Projektzeiterfassung!$B$22)</f>
        <v/>
      </c>
      <c r="C25" s="40" t="str">
        <f>IF(Projektzeiterfassung!$I$22="","",Projektzeiterfassung!$C$22)</f>
        <v/>
      </c>
      <c r="D25" s="40" t="str">
        <f>IF(Projektzeiterfassung!$I$22="","",Projektzeiterfassung!$D$22)</f>
        <v/>
      </c>
      <c r="E25" s="41" t="str">
        <f>IF(Projektzeiterfassung!$I$22="","",Projektzeiterfassung!$E$22)</f>
        <v/>
      </c>
      <c r="F25" s="42" t="str">
        <f>IF(Projektzeiterfassung!$I$22="","",Projektzeiterfassung!$I$22)</f>
        <v/>
      </c>
      <c r="G25" s="43" t="str">
        <f>IF(Projektzeiterfassung!$I$22="","",IF(Projektzeiterfassung!$J$22="Nein","Nein","Ja"))</f>
        <v/>
      </c>
      <c r="H25" s="42" t="str">
        <f>IF(Projektzeiterfassung!$I$22="","",Projektzeiterfassung!$K$22)</f>
        <v/>
      </c>
    </row>
    <row r="26" spans="2:8" ht="18" customHeight="1">
      <c r="B26" s="39" t="str">
        <f>IF(Projektzeiterfassung!$B$23="","",Projektzeiterfassung!$B$23)</f>
        <v/>
      </c>
      <c r="C26" s="40" t="str">
        <f>IF(Projektzeiterfassung!$I$23="","",Projektzeiterfassung!$C$23)</f>
        <v/>
      </c>
      <c r="D26" s="40" t="str">
        <f>IF(Projektzeiterfassung!$I$23="","",Projektzeiterfassung!$D$23)</f>
        <v/>
      </c>
      <c r="E26" s="41" t="str">
        <f>IF(Projektzeiterfassung!$I$23="","",Projektzeiterfassung!$E$23)</f>
        <v/>
      </c>
      <c r="F26" s="42" t="str">
        <f>IF(Projektzeiterfassung!$I$23="","",Projektzeiterfassung!$I$23)</f>
        <v/>
      </c>
      <c r="G26" s="43" t="str">
        <f>IF(Projektzeiterfassung!$I$23="","",IF(Projektzeiterfassung!$J$23="Nein","Nein","Ja"))</f>
        <v/>
      </c>
      <c r="H26" s="42" t="str">
        <f>IF(Projektzeiterfassung!$I$23="","",Projektzeiterfassung!$K$23)</f>
        <v/>
      </c>
    </row>
    <row r="27" spans="2:8" ht="18" customHeight="1">
      <c r="B27" s="39" t="str">
        <f>IF(Projektzeiterfassung!$B$24="","",Projektzeiterfassung!$B$24)</f>
        <v/>
      </c>
      <c r="C27" s="40" t="str">
        <f>IF(Projektzeiterfassung!$I$24="","",Projektzeiterfassung!$C$24)</f>
        <v/>
      </c>
      <c r="D27" s="40" t="str">
        <f>IF(Projektzeiterfassung!$I$24="","",Projektzeiterfassung!$D$24)</f>
        <v/>
      </c>
      <c r="E27" s="41" t="str">
        <f>IF(Projektzeiterfassung!$I$24="","",Projektzeiterfassung!$E$24)</f>
        <v/>
      </c>
      <c r="F27" s="42" t="str">
        <f>IF(Projektzeiterfassung!$I$24="","",Projektzeiterfassung!$I$24)</f>
        <v/>
      </c>
      <c r="G27" s="43" t="str">
        <f>IF(Projektzeiterfassung!$I$24="","",IF(Projektzeiterfassung!$J$24="Nein","Nein","Ja"))</f>
        <v/>
      </c>
      <c r="H27" s="42" t="str">
        <f>IF(Projektzeiterfassung!$I$24="","",Projektzeiterfassung!$K$24)</f>
        <v/>
      </c>
    </row>
    <row r="28" spans="2:8" ht="18" customHeight="1">
      <c r="B28" s="39" t="str">
        <f>IF(Projektzeiterfassung!$B$25="","",Projektzeiterfassung!$B$25)</f>
        <v/>
      </c>
      <c r="C28" s="40" t="str">
        <f>IF(Projektzeiterfassung!$I$25="","",Projektzeiterfassung!$C$25)</f>
        <v/>
      </c>
      <c r="D28" s="40" t="str">
        <f>IF(Projektzeiterfassung!$I$25="","",Projektzeiterfassung!$D$25)</f>
        <v/>
      </c>
      <c r="E28" s="41" t="str">
        <f>IF(Projektzeiterfassung!$I$25="","",Projektzeiterfassung!$E$25)</f>
        <v/>
      </c>
      <c r="F28" s="42" t="str">
        <f>IF(Projektzeiterfassung!$I$25="","",Projektzeiterfassung!$I$25)</f>
        <v/>
      </c>
      <c r="G28" s="43" t="str">
        <f>IF(Projektzeiterfassung!$I$25="","",IF(Projektzeiterfassung!$J$25="Nein","Nein","Ja"))</f>
        <v/>
      </c>
      <c r="H28" s="42" t="str">
        <f>IF(Projektzeiterfassung!$I$25="","",Projektzeiterfassung!$K$25)</f>
        <v/>
      </c>
    </row>
    <row r="29" spans="2:8" ht="18" customHeight="1">
      <c r="B29" s="39" t="str">
        <f>IF(Projektzeiterfassung!$B$26="","",Projektzeiterfassung!$B$26)</f>
        <v/>
      </c>
      <c r="C29" s="40" t="str">
        <f>IF(Projektzeiterfassung!$I$26="","",Projektzeiterfassung!$C$26)</f>
        <v/>
      </c>
      <c r="D29" s="40" t="str">
        <f>IF(Projektzeiterfassung!$I$26="","",Projektzeiterfassung!$D$26)</f>
        <v/>
      </c>
      <c r="E29" s="41" t="str">
        <f>IF(Projektzeiterfassung!$I$26="","",Projektzeiterfassung!$E$26)</f>
        <v/>
      </c>
      <c r="F29" s="42" t="str">
        <f>IF(Projektzeiterfassung!$I$26="","",Projektzeiterfassung!$I$26)</f>
        <v/>
      </c>
      <c r="G29" s="43" t="str">
        <f>IF(Projektzeiterfassung!$I$26="","",IF(Projektzeiterfassung!$J$26="Nein","Nein","Ja"))</f>
        <v/>
      </c>
      <c r="H29" s="42" t="str">
        <f>IF(Projektzeiterfassung!$I$26="","",Projektzeiterfassung!$K$26)</f>
        <v/>
      </c>
    </row>
    <row r="30" spans="2:8" ht="18" customHeight="1">
      <c r="B30" s="39" t="str">
        <f>IF(Projektzeiterfassung!$B$27="","",Projektzeiterfassung!$B$27)</f>
        <v/>
      </c>
      <c r="C30" s="40" t="str">
        <f>IF(Projektzeiterfassung!$I$27="","",Projektzeiterfassung!$C$27)</f>
        <v/>
      </c>
      <c r="D30" s="40" t="str">
        <f>IF(Projektzeiterfassung!$I$27="","",Projektzeiterfassung!$D$27)</f>
        <v/>
      </c>
      <c r="E30" s="41" t="str">
        <f>IF(Projektzeiterfassung!$I$27="","",Projektzeiterfassung!$E$27)</f>
        <v/>
      </c>
      <c r="F30" s="42" t="str">
        <f>IF(Projektzeiterfassung!$I$27="","",Projektzeiterfassung!$I$27)</f>
        <v/>
      </c>
      <c r="G30" s="43" t="str">
        <f>IF(Projektzeiterfassung!$I$27="","",IF(Projektzeiterfassung!$J$27="Nein","Nein","Ja"))</f>
        <v/>
      </c>
      <c r="H30" s="42" t="str">
        <f>IF(Projektzeiterfassung!$I$27="","",Projektzeiterfassung!$K$27)</f>
        <v/>
      </c>
    </row>
    <row r="31" spans="2:8" ht="18" customHeight="1">
      <c r="B31" s="39" t="str">
        <f>IF(Projektzeiterfassung!$B$28="","",Projektzeiterfassung!$B$28)</f>
        <v/>
      </c>
      <c r="C31" s="40" t="str">
        <f>IF(Projektzeiterfassung!$I$28="","",Projektzeiterfassung!$C$28)</f>
        <v/>
      </c>
      <c r="D31" s="40" t="str">
        <f>IF(Projektzeiterfassung!$I$28="","",Projektzeiterfassung!$D$28)</f>
        <v/>
      </c>
      <c r="E31" s="41" t="str">
        <f>IF(Projektzeiterfassung!$I$28="","",Projektzeiterfassung!$E$28)</f>
        <v/>
      </c>
      <c r="F31" s="42" t="str">
        <f>IF(Projektzeiterfassung!$I$28="","",Projektzeiterfassung!$I$28)</f>
        <v/>
      </c>
      <c r="G31" s="43" t="str">
        <f>IF(Projektzeiterfassung!$I$28="","",IF(Projektzeiterfassung!$J$28="Nein","Nein","Ja"))</f>
        <v/>
      </c>
      <c r="H31" s="42" t="str">
        <f>IF(Projektzeiterfassung!$I$28="","",Projektzeiterfassung!$K$28)</f>
        <v/>
      </c>
    </row>
    <row r="32" spans="2:8" ht="18" customHeight="1">
      <c r="B32" s="39" t="str">
        <f>IF(Projektzeiterfassung!$B$29="","",Projektzeiterfassung!$B$29)</f>
        <v/>
      </c>
      <c r="C32" s="40" t="str">
        <f>IF(Projektzeiterfassung!$I$29="","",Projektzeiterfassung!$C$29)</f>
        <v/>
      </c>
      <c r="D32" s="40" t="str">
        <f>IF(Projektzeiterfassung!$I$29="","",Projektzeiterfassung!$D$29)</f>
        <v/>
      </c>
      <c r="E32" s="41" t="str">
        <f>IF(Projektzeiterfassung!$I$29="","",Projektzeiterfassung!$E$29)</f>
        <v/>
      </c>
      <c r="F32" s="42" t="str">
        <f>IF(Projektzeiterfassung!$I$29="","",Projektzeiterfassung!$I$29)</f>
        <v/>
      </c>
      <c r="G32" s="43" t="str">
        <f>IF(Projektzeiterfassung!$I$29="","",IF(Projektzeiterfassung!$J$29="Nein","Nein","Ja"))</f>
        <v/>
      </c>
      <c r="H32" s="42" t="str">
        <f>IF(Projektzeiterfassung!$I$29="","",Projektzeiterfassung!$K$29)</f>
        <v/>
      </c>
    </row>
    <row r="33" spans="2:8" ht="18" customHeight="1">
      <c r="B33" s="39" t="str">
        <f>IF(Projektzeiterfassung!$B$30="","",Projektzeiterfassung!$B$30)</f>
        <v/>
      </c>
      <c r="C33" s="40" t="str">
        <f>IF(Projektzeiterfassung!$I$30="","",Projektzeiterfassung!$C$30)</f>
        <v/>
      </c>
      <c r="D33" s="40" t="str">
        <f>IF(Projektzeiterfassung!$I$30="","",Projektzeiterfassung!$D$30)</f>
        <v/>
      </c>
      <c r="E33" s="41" t="str">
        <f>IF(Projektzeiterfassung!$I$30="","",Projektzeiterfassung!$E$30)</f>
        <v/>
      </c>
      <c r="F33" s="42" t="str">
        <f>IF(Projektzeiterfassung!$I$30="","",Projektzeiterfassung!$I$30)</f>
        <v/>
      </c>
      <c r="G33" s="43" t="str">
        <f>IF(Projektzeiterfassung!$I$30="","",IF(Projektzeiterfassung!$J$30="Nein","Nein","Ja"))</f>
        <v/>
      </c>
      <c r="H33" s="42" t="str">
        <f>IF(Projektzeiterfassung!$I$30="","",Projektzeiterfassung!$K$30)</f>
        <v/>
      </c>
    </row>
    <row r="34" spans="2:8" ht="18" customHeight="1">
      <c r="B34" s="39" t="str">
        <f>IF(Projektzeiterfassung!$B$31="","",Projektzeiterfassung!$B$31)</f>
        <v/>
      </c>
      <c r="C34" s="40" t="str">
        <f>IF(Projektzeiterfassung!$I$31="","",Projektzeiterfassung!$C$31)</f>
        <v/>
      </c>
      <c r="D34" s="40" t="str">
        <f>IF(Projektzeiterfassung!$I$31="","",Projektzeiterfassung!$D$31)</f>
        <v/>
      </c>
      <c r="E34" s="41" t="str">
        <f>IF(Projektzeiterfassung!$I$31="","",Projektzeiterfassung!$E$31)</f>
        <v/>
      </c>
      <c r="F34" s="42" t="str">
        <f>IF(Projektzeiterfassung!$I$31="","",Projektzeiterfassung!$I$31)</f>
        <v/>
      </c>
      <c r="G34" s="43" t="str">
        <f>IF(Projektzeiterfassung!$I$31="","",IF(Projektzeiterfassung!$J$31="Nein","Nein","Ja"))</f>
        <v/>
      </c>
      <c r="H34" s="42" t="str">
        <f>IF(Projektzeiterfassung!$I$31="","",Projektzeiterfassung!$K$31)</f>
        <v/>
      </c>
    </row>
    <row r="35" spans="2:8" ht="18" customHeight="1">
      <c r="B35" s="39" t="str">
        <f>IF(Projektzeiterfassung!$B$32="","",Projektzeiterfassung!$B$32)</f>
        <v/>
      </c>
      <c r="C35" s="40" t="str">
        <f>IF(Projektzeiterfassung!$I$32="","",Projektzeiterfassung!$C$32)</f>
        <v/>
      </c>
      <c r="D35" s="40" t="str">
        <f>IF(Projektzeiterfassung!$I$32="","",Projektzeiterfassung!$D$32)</f>
        <v/>
      </c>
      <c r="E35" s="41" t="str">
        <f>IF(Projektzeiterfassung!$I$32="","",Projektzeiterfassung!$E$32)</f>
        <v/>
      </c>
      <c r="F35" s="42" t="str">
        <f>IF(Projektzeiterfassung!$I$32="","",Projektzeiterfassung!$I$32)</f>
        <v/>
      </c>
      <c r="G35" s="43" t="str">
        <f>IF(Projektzeiterfassung!$I$32="","",IF(Projektzeiterfassung!$J$32="Nein","Nein","Ja"))</f>
        <v/>
      </c>
      <c r="H35" s="42" t="str">
        <f>IF(Projektzeiterfassung!$I$32="","",Projektzeiterfassung!$K$32)</f>
        <v/>
      </c>
    </row>
    <row r="36" spans="2:8" ht="18" customHeight="1">
      <c r="B36" s="39" t="str">
        <f>IF(Projektzeiterfassung!$B$33="","",Projektzeiterfassung!$B$33)</f>
        <v/>
      </c>
      <c r="C36" s="40" t="str">
        <f>IF(Projektzeiterfassung!$I$33="","",Projektzeiterfassung!$C$33)</f>
        <v/>
      </c>
      <c r="D36" s="40" t="str">
        <f>IF(Projektzeiterfassung!$I$33="","",Projektzeiterfassung!$D$33)</f>
        <v/>
      </c>
      <c r="E36" s="41" t="str">
        <f>IF(Projektzeiterfassung!$I$33="","",Projektzeiterfassung!$E$33)</f>
        <v/>
      </c>
      <c r="F36" s="42" t="str">
        <f>IF(Projektzeiterfassung!$I$33="","",Projektzeiterfassung!$I$33)</f>
        <v/>
      </c>
      <c r="G36" s="43" t="str">
        <f>IF(Projektzeiterfassung!$I$33="","",IF(Projektzeiterfassung!$J$33="Nein","Nein","Ja"))</f>
        <v/>
      </c>
      <c r="H36" s="42" t="str">
        <f>IF(Projektzeiterfassung!$I$33="","",Projektzeiterfassung!$K$33)</f>
        <v/>
      </c>
    </row>
    <row r="37" spans="2:8" ht="18" customHeight="1">
      <c r="B37" s="39" t="str">
        <f>IF(Projektzeiterfassung!$B$34="","",Projektzeiterfassung!$B$34)</f>
        <v/>
      </c>
      <c r="C37" s="40" t="str">
        <f>IF(Projektzeiterfassung!$I$34="","",Projektzeiterfassung!$C$34)</f>
        <v/>
      </c>
      <c r="D37" s="40" t="str">
        <f>IF(Projektzeiterfassung!$I$34="","",Projektzeiterfassung!$D$34)</f>
        <v/>
      </c>
      <c r="E37" s="41" t="str">
        <f>IF(Projektzeiterfassung!$I$34="","",Projektzeiterfassung!$E$34)</f>
        <v/>
      </c>
      <c r="F37" s="42" t="str">
        <f>IF(Projektzeiterfassung!$I$34="","",Projektzeiterfassung!$I$34)</f>
        <v/>
      </c>
      <c r="G37" s="43" t="str">
        <f>IF(Projektzeiterfassung!$I$34="","",IF(Projektzeiterfassung!$J$34="Nein","Nein","Ja"))</f>
        <v/>
      </c>
      <c r="H37" s="42" t="str">
        <f>IF(Projektzeiterfassung!$I$34="","",Projektzeiterfassung!$K$34)</f>
        <v/>
      </c>
    </row>
    <row r="38" spans="2:8" ht="18" customHeight="1">
      <c r="B38" s="39" t="str">
        <f>IF(Projektzeiterfassung!$B$35="","",Projektzeiterfassung!$B$35)</f>
        <v/>
      </c>
      <c r="C38" s="40" t="str">
        <f>IF(Projektzeiterfassung!$I$35="","",Projektzeiterfassung!$C$35)</f>
        <v/>
      </c>
      <c r="D38" s="40" t="str">
        <f>IF(Projektzeiterfassung!$I$35="","",Projektzeiterfassung!$D$35)</f>
        <v/>
      </c>
      <c r="E38" s="41" t="str">
        <f>IF(Projektzeiterfassung!$I$35="","",Projektzeiterfassung!$E$35)</f>
        <v/>
      </c>
      <c r="F38" s="42" t="str">
        <f>IF(Projektzeiterfassung!$I$35="","",Projektzeiterfassung!$I$35)</f>
        <v/>
      </c>
      <c r="G38" s="43" t="str">
        <f>IF(Projektzeiterfassung!$I$35="","",IF(Projektzeiterfassung!$J$35="Nein","Nein","Ja"))</f>
        <v/>
      </c>
      <c r="H38" s="42" t="str">
        <f>IF(Projektzeiterfassung!$I$35="","",Projektzeiterfassung!$K$35)</f>
        <v/>
      </c>
    </row>
    <row r="39" spans="2:8" ht="18" customHeight="1">
      <c r="B39" s="39" t="str">
        <f>IF(Projektzeiterfassung!$B$36="","",Projektzeiterfassung!$B$36)</f>
        <v/>
      </c>
      <c r="C39" s="40" t="str">
        <f>IF(Projektzeiterfassung!$I$36="","",Projektzeiterfassung!$C$36)</f>
        <v/>
      </c>
      <c r="D39" s="40" t="str">
        <f>IF(Projektzeiterfassung!$I$36="","",Projektzeiterfassung!$D$36)</f>
        <v/>
      </c>
      <c r="E39" s="41" t="str">
        <f>IF(Projektzeiterfassung!$I$36="","",Projektzeiterfassung!$E$36)</f>
        <v/>
      </c>
      <c r="F39" s="42" t="str">
        <f>IF(Projektzeiterfassung!$I$36="","",Projektzeiterfassung!$I$36)</f>
        <v/>
      </c>
      <c r="G39" s="43" t="str">
        <f>IF(Projektzeiterfassung!$I$36="","",IF(Projektzeiterfassung!$J$36="Nein","Nein","Ja"))</f>
        <v/>
      </c>
      <c r="H39" s="42" t="str">
        <f>IF(Projektzeiterfassung!$I$36="","",Projektzeiterfassung!$K$36)</f>
        <v/>
      </c>
    </row>
    <row r="40" spans="2:8" ht="18" customHeight="1">
      <c r="B40" s="39" t="str">
        <f>IF(Projektzeiterfassung!$B$37="","",Projektzeiterfassung!$B$37)</f>
        <v/>
      </c>
      <c r="C40" s="40" t="str">
        <f>IF(Projektzeiterfassung!$I$37="","",Projektzeiterfassung!$C$37)</f>
        <v/>
      </c>
      <c r="D40" s="40" t="str">
        <f>IF(Projektzeiterfassung!$I$37="","",Projektzeiterfassung!$D$37)</f>
        <v/>
      </c>
      <c r="E40" s="41" t="str">
        <f>IF(Projektzeiterfassung!$I$37="","",Projektzeiterfassung!$E$37)</f>
        <v/>
      </c>
      <c r="F40" s="42" t="str">
        <f>IF(Projektzeiterfassung!$I$37="","",Projektzeiterfassung!$I$37)</f>
        <v/>
      </c>
      <c r="G40" s="43" t="str">
        <f>IF(Projektzeiterfassung!$I$37="","",IF(Projektzeiterfassung!$J$37="Nein","Nein","Ja"))</f>
        <v/>
      </c>
      <c r="H40" s="42" t="str">
        <f>IF(Projektzeiterfassung!$I$37="","",Projektzeiterfassung!$K$37)</f>
        <v/>
      </c>
    </row>
    <row r="41" spans="2:8" ht="18" customHeight="1">
      <c r="B41" s="39" t="str">
        <f>IF(Projektzeiterfassung!$B$38="","",Projektzeiterfassung!$B$38)</f>
        <v/>
      </c>
      <c r="C41" s="40" t="str">
        <f>IF(Projektzeiterfassung!$I$38="","",Projektzeiterfassung!$C$38)</f>
        <v/>
      </c>
      <c r="D41" s="40" t="str">
        <f>IF(Projektzeiterfassung!$I$38="","",Projektzeiterfassung!$D$38)</f>
        <v/>
      </c>
      <c r="E41" s="41" t="str">
        <f>IF(Projektzeiterfassung!$I$38="","",Projektzeiterfassung!$E$38)</f>
        <v/>
      </c>
      <c r="F41" s="42" t="str">
        <f>IF(Projektzeiterfassung!$I$38="","",Projektzeiterfassung!$I$38)</f>
        <v/>
      </c>
      <c r="G41" s="43" t="str">
        <f>IF(Projektzeiterfassung!$I$38="","",IF(Projektzeiterfassung!$J$38="Nein","Nein","Ja"))</f>
        <v/>
      </c>
      <c r="H41" s="42" t="str">
        <f>IF(Projektzeiterfassung!$I$38="","",Projektzeiterfassung!$K$38)</f>
        <v/>
      </c>
    </row>
    <row r="42" spans="2:8" ht="18" customHeight="1">
      <c r="B42" s="39" t="str">
        <f>IF(Projektzeiterfassung!$B$39="","",Projektzeiterfassung!$B$39)</f>
        <v/>
      </c>
      <c r="C42" s="40" t="str">
        <f>IF(Projektzeiterfassung!$I$39="","",Projektzeiterfassung!$C$39)</f>
        <v/>
      </c>
      <c r="D42" s="40" t="str">
        <f>IF(Projektzeiterfassung!$I$39="","",Projektzeiterfassung!$D$39)</f>
        <v/>
      </c>
      <c r="E42" s="41" t="str">
        <f>IF(Projektzeiterfassung!$I$39="","",Projektzeiterfassung!$E$39)</f>
        <v/>
      </c>
      <c r="F42" s="42" t="str">
        <f>IF(Projektzeiterfassung!$I$39="","",Projektzeiterfassung!$I$39)</f>
        <v/>
      </c>
      <c r="G42" s="43" t="str">
        <f>IF(Projektzeiterfassung!$I$39="","",IF(Projektzeiterfassung!$J$39="Nein","Nein","Ja"))</f>
        <v/>
      </c>
      <c r="H42" s="42" t="str">
        <f>IF(Projektzeiterfassung!$I$39="","",Projektzeiterfassung!$K$39)</f>
        <v/>
      </c>
    </row>
    <row r="43" spans="2:8" ht="18" customHeight="1">
      <c r="B43" s="39" t="str">
        <f>IF(Projektzeiterfassung!$B$40="","",Projektzeiterfassung!$B$40)</f>
        <v/>
      </c>
      <c r="C43" s="40" t="str">
        <f>IF(Projektzeiterfassung!$I$40="","",Projektzeiterfassung!$C$40)</f>
        <v/>
      </c>
      <c r="D43" s="40" t="str">
        <f>IF(Projektzeiterfassung!$I$40="","",Projektzeiterfassung!$D$40)</f>
        <v/>
      </c>
      <c r="E43" s="41" t="str">
        <f>IF(Projektzeiterfassung!$I$40="","",Projektzeiterfassung!$E$40)</f>
        <v/>
      </c>
      <c r="F43" s="42" t="str">
        <f>IF(Projektzeiterfassung!$I$40="","",Projektzeiterfassung!$I$40)</f>
        <v/>
      </c>
      <c r="G43" s="43" t="str">
        <f>IF(Projektzeiterfassung!$I$40="","",IF(Projektzeiterfassung!$J$40="Nein","Nein","Ja"))</f>
        <v/>
      </c>
      <c r="H43" s="42" t="str">
        <f>IF(Projektzeiterfassung!$I$40="","",Projektzeiterfassung!$K$40)</f>
        <v/>
      </c>
    </row>
    <row r="44" spans="2:8" ht="18" customHeight="1">
      <c r="B44" s="39" t="str">
        <f>IF(Projektzeiterfassung!$B$41="","",Projektzeiterfassung!$B$41)</f>
        <v/>
      </c>
      <c r="C44" s="40" t="str">
        <f>IF(Projektzeiterfassung!$I$41="","",Projektzeiterfassung!$C$41)</f>
        <v/>
      </c>
      <c r="D44" s="40" t="str">
        <f>IF(Projektzeiterfassung!$I$41="","",Projektzeiterfassung!$D$41)</f>
        <v/>
      </c>
      <c r="E44" s="41" t="str">
        <f>IF(Projektzeiterfassung!$I$41="","",Projektzeiterfassung!$E$41)</f>
        <v/>
      </c>
      <c r="F44" s="42" t="str">
        <f>IF(Projektzeiterfassung!$I$41="","",Projektzeiterfassung!$I$41)</f>
        <v/>
      </c>
      <c r="G44" s="43" t="str">
        <f>IF(Projektzeiterfassung!$I$41="","",IF(Projektzeiterfassung!$J$41="Nein","Nein","Ja"))</f>
        <v/>
      </c>
      <c r="H44" s="42" t="str">
        <f>IF(Projektzeiterfassung!$I$41="","",Projektzeiterfassung!$K$41)</f>
        <v/>
      </c>
    </row>
    <row r="45" spans="2:8" ht="18" customHeight="1">
      <c r="B45" s="39" t="str">
        <f>IF(Projektzeiterfassung!$B$42="","",Projektzeiterfassung!$B$42)</f>
        <v/>
      </c>
      <c r="C45" s="40" t="str">
        <f>IF(Projektzeiterfassung!$I$42="","",Projektzeiterfassung!$C$42)</f>
        <v/>
      </c>
      <c r="D45" s="40" t="str">
        <f>IF(Projektzeiterfassung!$I$42="","",Projektzeiterfassung!$D$42)</f>
        <v/>
      </c>
      <c r="E45" s="41" t="str">
        <f>IF(Projektzeiterfassung!$I$42="","",Projektzeiterfassung!$E$42)</f>
        <v/>
      </c>
      <c r="F45" s="42" t="str">
        <f>IF(Projektzeiterfassung!$I$42="","",Projektzeiterfassung!$I$42)</f>
        <v/>
      </c>
      <c r="G45" s="43" t="str">
        <f>IF(Projektzeiterfassung!$I$42="","",IF(Projektzeiterfassung!$J$42="Nein","Nein","Ja"))</f>
        <v/>
      </c>
      <c r="H45" s="42" t="str">
        <f>IF(Projektzeiterfassung!$I$42="","",Projektzeiterfassung!$K$42)</f>
        <v/>
      </c>
    </row>
    <row r="46" spans="2:8" ht="18" customHeight="1">
      <c r="B46" s="39" t="str">
        <f>IF(Projektzeiterfassung!$B$43="","",Projektzeiterfassung!$B$43)</f>
        <v/>
      </c>
      <c r="C46" s="40" t="str">
        <f>IF(Projektzeiterfassung!$I$43="","",Projektzeiterfassung!$C$43)</f>
        <v/>
      </c>
      <c r="D46" s="40" t="str">
        <f>IF(Projektzeiterfassung!$I$43="","",Projektzeiterfassung!$D$43)</f>
        <v/>
      </c>
      <c r="E46" s="41" t="str">
        <f>IF(Projektzeiterfassung!$I$43="","",Projektzeiterfassung!$E$43)</f>
        <v/>
      </c>
      <c r="F46" s="42" t="str">
        <f>IF(Projektzeiterfassung!$I$43="","",Projektzeiterfassung!$I$43)</f>
        <v/>
      </c>
      <c r="G46" s="43" t="str">
        <f>IF(Projektzeiterfassung!$I$43="","",IF(Projektzeiterfassung!$J$43="Nein","Nein","Ja"))</f>
        <v/>
      </c>
      <c r="H46" s="42" t="str">
        <f>IF(Projektzeiterfassung!$I$43="","",Projektzeiterfassung!$K$43)</f>
        <v/>
      </c>
    </row>
    <row r="47" spans="2:8" ht="18" customHeight="1">
      <c r="B47" s="39" t="str">
        <f>IF(Projektzeiterfassung!$B$44="","",Projektzeiterfassung!$B$44)</f>
        <v/>
      </c>
      <c r="C47" s="40" t="str">
        <f>IF(Projektzeiterfassung!$I$44="","",Projektzeiterfassung!$C$44)</f>
        <v/>
      </c>
      <c r="D47" s="40" t="str">
        <f>IF(Projektzeiterfassung!$I$44="","",Projektzeiterfassung!$D$44)</f>
        <v/>
      </c>
      <c r="E47" s="41" t="str">
        <f>IF(Projektzeiterfassung!$I$44="","",Projektzeiterfassung!$E$44)</f>
        <v/>
      </c>
      <c r="F47" s="42" t="str">
        <f>IF(Projektzeiterfassung!$I$44="","",Projektzeiterfassung!$I$44)</f>
        <v/>
      </c>
      <c r="G47" s="43" t="str">
        <f>IF(Projektzeiterfassung!$I$44="","",IF(Projektzeiterfassung!$J$44="Nein","Nein","Ja"))</f>
        <v/>
      </c>
      <c r="H47" s="42" t="str">
        <f>IF(Projektzeiterfassung!$I$44="","",Projektzeiterfassung!$K$44)</f>
        <v/>
      </c>
    </row>
    <row r="48" spans="2:8" ht="18" customHeight="1">
      <c r="B48" s="39" t="str">
        <f>IF(Projektzeiterfassung!$B$45="","",Projektzeiterfassung!$B$45)</f>
        <v/>
      </c>
      <c r="C48" s="40" t="str">
        <f>IF(Projektzeiterfassung!$I$45="","",Projektzeiterfassung!$C$45)</f>
        <v/>
      </c>
      <c r="D48" s="40" t="str">
        <f>IF(Projektzeiterfassung!$I$45="","",Projektzeiterfassung!$D$45)</f>
        <v/>
      </c>
      <c r="E48" s="41" t="str">
        <f>IF(Projektzeiterfassung!$I$45="","",Projektzeiterfassung!$E$45)</f>
        <v/>
      </c>
      <c r="F48" s="42" t="str">
        <f>IF(Projektzeiterfassung!$I$45="","",Projektzeiterfassung!$I$45)</f>
        <v/>
      </c>
      <c r="G48" s="43" t="str">
        <f>IF(Projektzeiterfassung!$I$45="","",IF(Projektzeiterfassung!$J$45="Nein","Nein","Ja"))</f>
        <v/>
      </c>
      <c r="H48" s="42" t="str">
        <f>IF(Projektzeiterfassung!$I$45="","",Projektzeiterfassung!$K$45)</f>
        <v/>
      </c>
    </row>
    <row r="49" spans="2:8" ht="18" customHeight="1">
      <c r="B49" s="39" t="str">
        <f>IF(Projektzeiterfassung!$B$46="","",Projektzeiterfassung!$B$46)</f>
        <v/>
      </c>
      <c r="C49" s="40" t="str">
        <f>IF(Projektzeiterfassung!$I$46="","",Projektzeiterfassung!$C$46)</f>
        <v/>
      </c>
      <c r="D49" s="40" t="str">
        <f>IF(Projektzeiterfassung!$I$46="","",Projektzeiterfassung!$D$46)</f>
        <v/>
      </c>
      <c r="E49" s="41" t="str">
        <f>IF(Projektzeiterfassung!$I$46="","",Projektzeiterfassung!$E$46)</f>
        <v/>
      </c>
      <c r="F49" s="42" t="str">
        <f>IF(Projektzeiterfassung!$I$46="","",Projektzeiterfassung!$I$46)</f>
        <v/>
      </c>
      <c r="G49" s="43" t="str">
        <f>IF(Projektzeiterfassung!$I$46="","",IF(Projektzeiterfassung!$J$46="Nein","Nein","Ja"))</f>
        <v/>
      </c>
      <c r="H49" s="42" t="str">
        <f>IF(Projektzeiterfassung!$I$46="","",Projektzeiterfassung!$K$46)</f>
        <v/>
      </c>
    </row>
    <row r="50" spans="2:8" ht="18" customHeight="1">
      <c r="B50" s="39" t="str">
        <f>IF(Projektzeiterfassung!$B$47="","",Projektzeiterfassung!$B$47)</f>
        <v/>
      </c>
      <c r="C50" s="40" t="str">
        <f>IF(Projektzeiterfassung!$I$47="","",Projektzeiterfassung!$C$47)</f>
        <v/>
      </c>
      <c r="D50" s="40" t="str">
        <f>IF(Projektzeiterfassung!$I$47="","",Projektzeiterfassung!$D$47)</f>
        <v/>
      </c>
      <c r="E50" s="41" t="str">
        <f>IF(Projektzeiterfassung!$I$47="","",Projektzeiterfassung!$E$47)</f>
        <v/>
      </c>
      <c r="F50" s="42" t="str">
        <f>IF(Projektzeiterfassung!$I$47="","",Projektzeiterfassung!$I$47)</f>
        <v/>
      </c>
      <c r="G50" s="43" t="str">
        <f>IF(Projektzeiterfassung!$I$47="","",IF(Projektzeiterfassung!$J$47="Nein","Nein","Ja"))</f>
        <v/>
      </c>
      <c r="H50" s="42" t="str">
        <f>IF(Projektzeiterfassung!$I$47="","",Projektzeiterfassung!$K$47)</f>
        <v/>
      </c>
    </row>
    <row r="51" spans="2:8" ht="18" customHeight="1">
      <c r="B51" s="39" t="str">
        <f>IF(Projektzeiterfassung!$B$48="","",Projektzeiterfassung!$B$48)</f>
        <v/>
      </c>
      <c r="C51" s="40" t="str">
        <f>IF(Projektzeiterfassung!$I$48="","",Projektzeiterfassung!$C$48)</f>
        <v/>
      </c>
      <c r="D51" s="40" t="str">
        <f>IF(Projektzeiterfassung!$I$48="","",Projektzeiterfassung!$D$48)</f>
        <v/>
      </c>
      <c r="E51" s="41" t="str">
        <f>IF(Projektzeiterfassung!$I$48="","",Projektzeiterfassung!$E$48)</f>
        <v/>
      </c>
      <c r="F51" s="42" t="str">
        <f>IF(Projektzeiterfassung!$I$48="","",Projektzeiterfassung!$I$48)</f>
        <v/>
      </c>
      <c r="G51" s="43" t="str">
        <f>IF(Projektzeiterfassung!$I$48="","",IF(Projektzeiterfassung!$J$48="Nein","Nein","Ja"))</f>
        <v/>
      </c>
      <c r="H51" s="42" t="str">
        <f>IF(Projektzeiterfassung!$I$48="","",Projektzeiterfassung!$K$48)</f>
        <v/>
      </c>
    </row>
    <row r="52" spans="2:8" ht="18" customHeight="1">
      <c r="B52" s="39" t="str">
        <f>IF(Projektzeiterfassung!$B$49="","",Projektzeiterfassung!$B$49)</f>
        <v/>
      </c>
      <c r="C52" s="40" t="str">
        <f>IF(Projektzeiterfassung!$I$49="","",Projektzeiterfassung!$C$49)</f>
        <v/>
      </c>
      <c r="D52" s="40" t="str">
        <f>IF(Projektzeiterfassung!$I$49="","",Projektzeiterfassung!$D$49)</f>
        <v/>
      </c>
      <c r="E52" s="41" t="str">
        <f>IF(Projektzeiterfassung!$I$49="","",Projektzeiterfassung!$E$49)</f>
        <v/>
      </c>
      <c r="F52" s="42" t="str">
        <f>IF(Projektzeiterfassung!$I$49="","",Projektzeiterfassung!$I$49)</f>
        <v/>
      </c>
      <c r="G52" s="43" t="str">
        <f>IF(Projektzeiterfassung!$I$49="","",IF(Projektzeiterfassung!$J$49="Nein","Nein","Ja"))</f>
        <v/>
      </c>
      <c r="H52" s="42" t="str">
        <f>IF(Projektzeiterfassung!$I$49="","",Projektzeiterfassung!$K$49)</f>
        <v/>
      </c>
    </row>
    <row r="53" spans="2:8" ht="18" customHeight="1">
      <c r="B53" s="39" t="str">
        <f>IF(Projektzeiterfassung!$B$50="","",Projektzeiterfassung!$B$50)</f>
        <v/>
      </c>
      <c r="C53" s="40" t="str">
        <f>IF(Projektzeiterfassung!$I$50="","",Projektzeiterfassung!$C$50)</f>
        <v/>
      </c>
      <c r="D53" s="40" t="str">
        <f>IF(Projektzeiterfassung!$I$50="","",Projektzeiterfassung!$D$50)</f>
        <v/>
      </c>
      <c r="E53" s="41" t="str">
        <f>IF(Projektzeiterfassung!$I$50="","",Projektzeiterfassung!$E$50)</f>
        <v/>
      </c>
      <c r="F53" s="42" t="str">
        <f>IF(Projektzeiterfassung!$I$50="","",Projektzeiterfassung!$I$50)</f>
        <v/>
      </c>
      <c r="G53" s="43" t="str">
        <f>IF(Projektzeiterfassung!$I$50="","",IF(Projektzeiterfassung!$J$50="Nein","Nein","Ja"))</f>
        <v/>
      </c>
      <c r="H53" s="42" t="str">
        <f>IF(Projektzeiterfassung!$I$50="","",Projektzeiterfassung!$K$50)</f>
        <v/>
      </c>
    </row>
    <row r="54" spans="2:8" ht="18" customHeight="1">
      <c r="B54" s="39" t="str">
        <f>IF(Projektzeiterfassung!$B$51="","",Projektzeiterfassung!$B$51)</f>
        <v/>
      </c>
      <c r="C54" s="40" t="str">
        <f>IF(Projektzeiterfassung!$I$51="","",Projektzeiterfassung!$C$51)</f>
        <v/>
      </c>
      <c r="D54" s="40" t="str">
        <f>IF(Projektzeiterfassung!$I$51="","",Projektzeiterfassung!$D$51)</f>
        <v/>
      </c>
      <c r="E54" s="41" t="str">
        <f>IF(Projektzeiterfassung!$I$51="","",Projektzeiterfassung!$E$51)</f>
        <v/>
      </c>
      <c r="F54" s="42" t="str">
        <f>IF(Projektzeiterfassung!$I$51="","",Projektzeiterfassung!$I$51)</f>
        <v/>
      </c>
      <c r="G54" s="43" t="str">
        <f>IF(Projektzeiterfassung!$I$51="","",IF(Projektzeiterfassung!$J$51="Nein","Nein","Ja"))</f>
        <v/>
      </c>
      <c r="H54" s="42" t="str">
        <f>IF(Projektzeiterfassung!$I$51="","",Projektzeiterfassung!$K$51)</f>
        <v/>
      </c>
    </row>
    <row r="55" spans="2:8" ht="18" customHeight="1">
      <c r="B55" s="39" t="str">
        <f>IF(Projektzeiterfassung!$B$52="","",Projektzeiterfassung!$B$52)</f>
        <v/>
      </c>
      <c r="C55" s="40" t="str">
        <f>IF(Projektzeiterfassung!$I$52="","",Projektzeiterfassung!$C$52)</f>
        <v/>
      </c>
      <c r="D55" s="40" t="str">
        <f>IF(Projektzeiterfassung!$I$52="","",Projektzeiterfassung!$D$52)</f>
        <v/>
      </c>
      <c r="E55" s="41" t="str">
        <f>IF(Projektzeiterfassung!$I$52="","",Projektzeiterfassung!$E$52)</f>
        <v/>
      </c>
      <c r="F55" s="42" t="str">
        <f>IF(Projektzeiterfassung!$I$52="","",Projektzeiterfassung!$I$52)</f>
        <v/>
      </c>
      <c r="G55" s="43" t="str">
        <f>IF(Projektzeiterfassung!$I$52="","",IF(Projektzeiterfassung!$J$52="Nein","Nein","Ja"))</f>
        <v/>
      </c>
      <c r="H55" s="42" t="str">
        <f>IF(Projektzeiterfassung!$I$52="","",Projektzeiterfassung!$K$52)</f>
        <v/>
      </c>
    </row>
    <row r="56" spans="2:8" ht="18" customHeight="1">
      <c r="B56" s="39" t="str">
        <f>IF(Projektzeiterfassung!$B$53="","",Projektzeiterfassung!$B$53)</f>
        <v/>
      </c>
      <c r="C56" s="40" t="str">
        <f>IF(Projektzeiterfassung!$I$53="","",Projektzeiterfassung!$C$53)</f>
        <v/>
      </c>
      <c r="D56" s="40" t="str">
        <f>IF(Projektzeiterfassung!$I$53="","",Projektzeiterfassung!$D$53)</f>
        <v/>
      </c>
      <c r="E56" s="41" t="str">
        <f>IF(Projektzeiterfassung!$I$53="","",Projektzeiterfassung!$E$53)</f>
        <v/>
      </c>
      <c r="F56" s="42" t="str">
        <f>IF(Projektzeiterfassung!$I$53="","",Projektzeiterfassung!$I$53)</f>
        <v/>
      </c>
      <c r="G56" s="43" t="str">
        <f>IF(Projektzeiterfassung!$I$53="","",IF(Projektzeiterfassung!$J$53="Nein","Nein","Ja"))</f>
        <v/>
      </c>
      <c r="H56" s="42" t="str">
        <f>IF(Projektzeiterfassung!$I$53="","",Projektzeiterfassung!$K$53)</f>
        <v/>
      </c>
    </row>
    <row r="57" spans="2:8" ht="18" customHeight="1">
      <c r="B57" s="39" t="str">
        <f>IF(Projektzeiterfassung!$B$54="","",Projektzeiterfassung!$B$54)</f>
        <v/>
      </c>
      <c r="C57" s="40" t="str">
        <f>IF(Projektzeiterfassung!$I$54="","",Projektzeiterfassung!$C$54)</f>
        <v/>
      </c>
      <c r="D57" s="40" t="str">
        <f>IF(Projektzeiterfassung!$I$54="","",Projektzeiterfassung!$D$54)</f>
        <v/>
      </c>
      <c r="E57" s="41" t="str">
        <f>IF(Projektzeiterfassung!$I$54="","",Projektzeiterfassung!$E$54)</f>
        <v/>
      </c>
      <c r="F57" s="42" t="str">
        <f>IF(Projektzeiterfassung!$I$54="","",Projektzeiterfassung!$I$54)</f>
        <v/>
      </c>
      <c r="G57" s="43" t="str">
        <f>IF(Projektzeiterfassung!$I$54="","",IF(Projektzeiterfassung!$J$54="Nein","Nein","Ja"))</f>
        <v/>
      </c>
      <c r="H57" s="42" t="str">
        <f>IF(Projektzeiterfassung!$I$54="","",Projektzeiterfassung!$K$54)</f>
        <v/>
      </c>
    </row>
    <row r="58" spans="2:8" ht="18" customHeight="1">
      <c r="B58" s="39" t="str">
        <f>IF(Projektzeiterfassung!$B$55="","",Projektzeiterfassung!$B$55)</f>
        <v/>
      </c>
      <c r="C58" s="40" t="str">
        <f>IF(Projektzeiterfassung!$I$55="","",Projektzeiterfassung!$C$55)</f>
        <v/>
      </c>
      <c r="D58" s="40" t="str">
        <f>IF(Projektzeiterfassung!$I$55="","",Projektzeiterfassung!$D$55)</f>
        <v/>
      </c>
      <c r="E58" s="41" t="str">
        <f>IF(Projektzeiterfassung!$I$55="","",Projektzeiterfassung!$E$55)</f>
        <v/>
      </c>
      <c r="F58" s="42" t="str">
        <f>IF(Projektzeiterfassung!$I$55="","",Projektzeiterfassung!$I$55)</f>
        <v/>
      </c>
      <c r="G58" s="43" t="str">
        <f>IF(Projektzeiterfassung!$I$55="","",IF(Projektzeiterfassung!$J$55="Nein","Nein","Ja"))</f>
        <v/>
      </c>
      <c r="H58" s="42" t="str">
        <f>IF(Projektzeiterfassung!$I$55="","",Projektzeiterfassung!$K$55)</f>
        <v/>
      </c>
    </row>
    <row r="59" spans="2:8" ht="18" customHeight="1">
      <c r="B59" s="39" t="str">
        <f>IF(Projektzeiterfassung!$B$56="","",Projektzeiterfassung!$B$56)</f>
        <v/>
      </c>
      <c r="C59" s="40" t="str">
        <f>IF(Projektzeiterfassung!$I$56="","",Projektzeiterfassung!$C$56)</f>
        <v/>
      </c>
      <c r="D59" s="40" t="str">
        <f>IF(Projektzeiterfassung!$I$56="","",Projektzeiterfassung!$D$56)</f>
        <v/>
      </c>
      <c r="E59" s="41" t="str">
        <f>IF(Projektzeiterfassung!$I$56="","",Projektzeiterfassung!$E$56)</f>
        <v/>
      </c>
      <c r="F59" s="42" t="str">
        <f>IF(Projektzeiterfassung!$I$56="","",Projektzeiterfassung!$I$56)</f>
        <v/>
      </c>
      <c r="G59" s="43" t="str">
        <f>IF(Projektzeiterfassung!$I$56="","",IF(Projektzeiterfassung!$J$56="Nein","Nein","Ja"))</f>
        <v/>
      </c>
      <c r="H59" s="42" t="str">
        <f>IF(Projektzeiterfassung!$I$56="","",Projektzeiterfassung!$K$56)</f>
        <v/>
      </c>
    </row>
    <row r="60" spans="2:8" ht="18" customHeight="1">
      <c r="B60" s="39" t="str">
        <f>IF(Projektzeiterfassung!$B$57="","",Projektzeiterfassung!$B$57)</f>
        <v/>
      </c>
      <c r="C60" s="40" t="str">
        <f>IF(Projektzeiterfassung!$I$57="","",Projektzeiterfassung!$C$57)</f>
        <v/>
      </c>
      <c r="D60" s="40" t="str">
        <f>IF(Projektzeiterfassung!$I$57="","",Projektzeiterfassung!$D$57)</f>
        <v/>
      </c>
      <c r="E60" s="41" t="str">
        <f>IF(Projektzeiterfassung!$I$57="","",Projektzeiterfassung!$E$57)</f>
        <v/>
      </c>
      <c r="F60" s="42" t="str">
        <f>IF(Projektzeiterfassung!$I$57="","",Projektzeiterfassung!$I$57)</f>
        <v/>
      </c>
      <c r="G60" s="43" t="str">
        <f>IF(Projektzeiterfassung!$I$57="","",IF(Projektzeiterfassung!$J$57="Nein","Nein","Ja"))</f>
        <v/>
      </c>
      <c r="H60" s="42" t="str">
        <f>IF(Projektzeiterfassung!$I$57="","",Projektzeiterfassung!$K$57)</f>
        <v/>
      </c>
    </row>
    <row r="61" spans="2:8" ht="18" customHeight="1">
      <c r="B61" s="39" t="str">
        <f>IF(Projektzeiterfassung!$B$58="","",Projektzeiterfassung!$B$58)</f>
        <v/>
      </c>
      <c r="C61" s="40" t="str">
        <f>IF(Projektzeiterfassung!$I$58="","",Projektzeiterfassung!$C$58)</f>
        <v/>
      </c>
      <c r="D61" s="40" t="str">
        <f>IF(Projektzeiterfassung!$I$58="","",Projektzeiterfassung!$D$58)</f>
        <v/>
      </c>
      <c r="E61" s="41" t="str">
        <f>IF(Projektzeiterfassung!$I$58="","",Projektzeiterfassung!$E$58)</f>
        <v/>
      </c>
      <c r="F61" s="42" t="str">
        <f>IF(Projektzeiterfassung!$I$58="","",Projektzeiterfassung!$I$58)</f>
        <v/>
      </c>
      <c r="G61" s="43" t="str">
        <f>IF(Projektzeiterfassung!$I$58="","",IF(Projektzeiterfassung!$J$58="Nein","Nein","Ja"))</f>
        <v/>
      </c>
      <c r="H61" s="42" t="str">
        <f>IF(Projektzeiterfassung!$I$58="","",Projektzeiterfassung!$K$58)</f>
        <v/>
      </c>
    </row>
    <row r="62" spans="2:8" ht="18" customHeight="1">
      <c r="B62" s="39" t="str">
        <f>IF(Projektzeiterfassung!$B$59="","",Projektzeiterfassung!$B$59)</f>
        <v/>
      </c>
      <c r="C62" s="40" t="str">
        <f>IF(Projektzeiterfassung!$I$59="","",Projektzeiterfassung!$C$59)</f>
        <v/>
      </c>
      <c r="D62" s="40" t="str">
        <f>IF(Projektzeiterfassung!$I$59="","",Projektzeiterfassung!$D$59)</f>
        <v/>
      </c>
      <c r="E62" s="41" t="str">
        <f>IF(Projektzeiterfassung!$I$59="","",Projektzeiterfassung!$E$59)</f>
        <v/>
      </c>
      <c r="F62" s="42" t="str">
        <f>IF(Projektzeiterfassung!$I$59="","",Projektzeiterfassung!$I$59)</f>
        <v/>
      </c>
      <c r="G62" s="43" t="str">
        <f>IF(Projektzeiterfassung!$I$59="","",IF(Projektzeiterfassung!$J$59="Nein","Nein","Ja"))</f>
        <v/>
      </c>
      <c r="H62" s="42" t="str">
        <f>IF(Projektzeiterfassung!$I$59="","",Projektzeiterfassung!$K$59)</f>
        <v/>
      </c>
    </row>
    <row r="63" spans="2:8" ht="18" customHeight="1">
      <c r="B63" s="39" t="str">
        <f>IF(Projektzeiterfassung!$B$60="","",Projektzeiterfassung!$B$60)</f>
        <v/>
      </c>
      <c r="C63" s="40" t="str">
        <f>IF(Projektzeiterfassung!$I$60="","",Projektzeiterfassung!$C$60)</f>
        <v/>
      </c>
      <c r="D63" s="40" t="str">
        <f>IF(Projektzeiterfassung!$I$60="","",Projektzeiterfassung!$D$60)</f>
        <v/>
      </c>
      <c r="E63" s="41" t="str">
        <f>IF(Projektzeiterfassung!$I$60="","",Projektzeiterfassung!$E$60)</f>
        <v/>
      </c>
      <c r="F63" s="42" t="str">
        <f>IF(Projektzeiterfassung!$I$60="","",Projektzeiterfassung!$I$60)</f>
        <v/>
      </c>
      <c r="G63" s="43" t="str">
        <f>IF(Projektzeiterfassung!$I$60="","",IF(Projektzeiterfassung!$J$60="Nein","Nein","Ja"))</f>
        <v/>
      </c>
      <c r="H63" s="42" t="str">
        <f>IF(Projektzeiterfassung!$I$60="","",Projektzeiterfassung!$K$60)</f>
        <v/>
      </c>
    </row>
    <row r="64" spans="2:8" ht="18" customHeight="1">
      <c r="B64" s="39" t="str">
        <f>IF(Projektzeiterfassung!$B$61="","",Projektzeiterfassung!$B$61)</f>
        <v/>
      </c>
      <c r="C64" s="40" t="str">
        <f>IF(Projektzeiterfassung!$I$61="","",Projektzeiterfassung!$C$61)</f>
        <v/>
      </c>
      <c r="D64" s="40" t="str">
        <f>IF(Projektzeiterfassung!$I$61="","",Projektzeiterfassung!$D$61)</f>
        <v/>
      </c>
      <c r="E64" s="41" t="str">
        <f>IF(Projektzeiterfassung!$I$61="","",Projektzeiterfassung!$E$61)</f>
        <v/>
      </c>
      <c r="F64" s="42" t="str">
        <f>IF(Projektzeiterfassung!$I$61="","",Projektzeiterfassung!$I$61)</f>
        <v/>
      </c>
      <c r="G64" s="43" t="str">
        <f>IF(Projektzeiterfassung!$I$61="","",IF(Projektzeiterfassung!$J$61="Nein","Nein","Ja"))</f>
        <v/>
      </c>
      <c r="H64" s="42" t="str">
        <f>IF(Projektzeiterfassung!$I$61="","",Projektzeiterfassung!$K$61)</f>
        <v/>
      </c>
    </row>
    <row r="65" spans="2:8" ht="18" customHeight="1">
      <c r="B65" s="39" t="str">
        <f>IF(Projektzeiterfassung!$B$62="","",Projektzeiterfassung!$B$62)</f>
        <v/>
      </c>
      <c r="C65" s="40" t="str">
        <f>IF(Projektzeiterfassung!$I$62="","",Projektzeiterfassung!$C$62)</f>
        <v/>
      </c>
      <c r="D65" s="40" t="str">
        <f>IF(Projektzeiterfassung!$I$62="","",Projektzeiterfassung!$D$62)</f>
        <v/>
      </c>
      <c r="E65" s="41" t="str">
        <f>IF(Projektzeiterfassung!$I$62="","",Projektzeiterfassung!$E$62)</f>
        <v/>
      </c>
      <c r="F65" s="42" t="str">
        <f>IF(Projektzeiterfassung!$I$62="","",Projektzeiterfassung!$I$62)</f>
        <v/>
      </c>
      <c r="G65" s="43" t="str">
        <f>IF(Projektzeiterfassung!$I$62="","",IF(Projektzeiterfassung!$J$62="Nein","Nein","Ja"))</f>
        <v/>
      </c>
      <c r="H65" s="42" t="str">
        <f>IF(Projektzeiterfassung!$I$62="","",Projektzeiterfassung!$K$62)</f>
        <v/>
      </c>
    </row>
    <row r="66" spans="2:8" ht="18" customHeight="1">
      <c r="B66" s="39" t="str">
        <f>IF(Projektzeiterfassung!$B$63="","",Projektzeiterfassung!$B$63)</f>
        <v/>
      </c>
      <c r="C66" s="40" t="str">
        <f>IF(Projektzeiterfassung!$I$63="","",Projektzeiterfassung!$C$63)</f>
        <v/>
      </c>
      <c r="D66" s="40" t="str">
        <f>IF(Projektzeiterfassung!$I$63="","",Projektzeiterfassung!$D$63)</f>
        <v/>
      </c>
      <c r="E66" s="41" t="str">
        <f>IF(Projektzeiterfassung!$I$63="","",Projektzeiterfassung!$E$63)</f>
        <v/>
      </c>
      <c r="F66" s="42" t="str">
        <f>IF(Projektzeiterfassung!$I$63="","",Projektzeiterfassung!$I$63)</f>
        <v/>
      </c>
      <c r="G66" s="43" t="str">
        <f>IF(Projektzeiterfassung!$I$63="","",IF(Projektzeiterfassung!$J$63="Nein","Nein","Ja"))</f>
        <v/>
      </c>
      <c r="H66" s="42" t="str">
        <f>IF(Projektzeiterfassung!$I$63="","",Projektzeiterfassung!$K$63)</f>
        <v/>
      </c>
    </row>
    <row r="67" spans="2:8" ht="18" customHeight="1">
      <c r="B67" s="39" t="str">
        <f>IF(Projektzeiterfassung!$B$64="","",Projektzeiterfassung!$B$64)</f>
        <v/>
      </c>
      <c r="C67" s="40" t="str">
        <f>IF(Projektzeiterfassung!$I$64="","",Projektzeiterfassung!$C$64)</f>
        <v/>
      </c>
      <c r="D67" s="40" t="str">
        <f>IF(Projektzeiterfassung!$I$64="","",Projektzeiterfassung!$D$64)</f>
        <v/>
      </c>
      <c r="E67" s="41" t="str">
        <f>IF(Projektzeiterfassung!$I$64="","",Projektzeiterfassung!$E$64)</f>
        <v/>
      </c>
      <c r="F67" s="42" t="str">
        <f>IF(Projektzeiterfassung!$I$64="","",Projektzeiterfassung!$I$64)</f>
        <v/>
      </c>
      <c r="G67" s="43" t="str">
        <f>IF(Projektzeiterfassung!$I$64="","",IF(Projektzeiterfassung!$J$64="Nein","Nein","Ja"))</f>
        <v/>
      </c>
      <c r="H67" s="42" t="str">
        <f>IF(Projektzeiterfassung!$I$64="","",Projektzeiterfassung!$K$64)</f>
        <v/>
      </c>
    </row>
    <row r="68" spans="2:8" ht="18" customHeight="1">
      <c r="B68" s="39" t="str">
        <f>IF(Projektzeiterfassung!$B$65="","",Projektzeiterfassung!$B$65)</f>
        <v/>
      </c>
      <c r="C68" s="40" t="str">
        <f>IF(Projektzeiterfassung!$I$65="","",Projektzeiterfassung!$C$65)</f>
        <v/>
      </c>
      <c r="D68" s="40" t="str">
        <f>IF(Projektzeiterfassung!$I$65="","",Projektzeiterfassung!$D$65)</f>
        <v/>
      </c>
      <c r="E68" s="41" t="str">
        <f>IF(Projektzeiterfassung!$I$65="","",Projektzeiterfassung!$E$65)</f>
        <v/>
      </c>
      <c r="F68" s="42" t="str">
        <f>IF(Projektzeiterfassung!$I$65="","",Projektzeiterfassung!$I$65)</f>
        <v/>
      </c>
      <c r="G68" s="43" t="str">
        <f>IF(Projektzeiterfassung!$I$65="","",IF(Projektzeiterfassung!$J$65="Nein","Nein","Ja"))</f>
        <v/>
      </c>
      <c r="H68" s="42" t="str">
        <f>IF(Projektzeiterfassung!$I$65="","",Projektzeiterfassung!$K$65)</f>
        <v/>
      </c>
    </row>
    <row r="69" spans="2:8" ht="18" customHeight="1">
      <c r="B69" s="39" t="str">
        <f>IF(Projektzeiterfassung!$B$66="","",Projektzeiterfassung!$B$66)</f>
        <v/>
      </c>
      <c r="C69" s="40" t="str">
        <f>IF(Projektzeiterfassung!$I$66="","",Projektzeiterfassung!$C$66)</f>
        <v/>
      </c>
      <c r="D69" s="40" t="str">
        <f>IF(Projektzeiterfassung!$I$66="","",Projektzeiterfassung!$D$66)</f>
        <v/>
      </c>
      <c r="E69" s="41" t="str">
        <f>IF(Projektzeiterfassung!$I$66="","",Projektzeiterfassung!$E$66)</f>
        <v/>
      </c>
      <c r="F69" s="42" t="str">
        <f>IF(Projektzeiterfassung!$I$66="","",Projektzeiterfassung!$I$66)</f>
        <v/>
      </c>
      <c r="G69" s="43" t="str">
        <f>IF(Projektzeiterfassung!$I$66="","",IF(Projektzeiterfassung!$J$66="Nein","Nein","Ja"))</f>
        <v/>
      </c>
      <c r="H69" s="42" t="str">
        <f>IF(Projektzeiterfassung!$I$66="","",Projektzeiterfassung!$K$66)</f>
        <v/>
      </c>
    </row>
    <row r="70" spans="2:8" ht="18" customHeight="1">
      <c r="B70" s="39" t="str">
        <f>IF(Projektzeiterfassung!$B$67="","",Projektzeiterfassung!$B$67)</f>
        <v/>
      </c>
      <c r="C70" s="40" t="str">
        <f>IF(Projektzeiterfassung!$I$67="","",Projektzeiterfassung!$C$67)</f>
        <v/>
      </c>
      <c r="D70" s="40" t="str">
        <f>IF(Projektzeiterfassung!$I$67="","",Projektzeiterfassung!$D$67)</f>
        <v/>
      </c>
      <c r="E70" s="41" t="str">
        <f>IF(Projektzeiterfassung!$I$67="","",Projektzeiterfassung!$E$67)</f>
        <v/>
      </c>
      <c r="F70" s="42" t="str">
        <f>IF(Projektzeiterfassung!$I$67="","",Projektzeiterfassung!$I$67)</f>
        <v/>
      </c>
      <c r="G70" s="43" t="str">
        <f>IF(Projektzeiterfassung!$I$67="","",IF(Projektzeiterfassung!$J$67="Nein","Nein","Ja"))</f>
        <v/>
      </c>
      <c r="H70" s="42" t="str">
        <f>IF(Projektzeiterfassung!$I$67="","",Projektzeiterfassung!$K$67)</f>
        <v/>
      </c>
    </row>
    <row r="71" spans="2:8" ht="18" customHeight="1">
      <c r="B71" s="39" t="str">
        <f>IF(Projektzeiterfassung!$B$68="","",Projektzeiterfassung!$B$68)</f>
        <v/>
      </c>
      <c r="C71" s="40" t="str">
        <f>IF(Projektzeiterfassung!$I$68="","",Projektzeiterfassung!$C$68)</f>
        <v/>
      </c>
      <c r="D71" s="40" t="str">
        <f>IF(Projektzeiterfassung!$I$68="","",Projektzeiterfassung!$D$68)</f>
        <v/>
      </c>
      <c r="E71" s="41" t="str">
        <f>IF(Projektzeiterfassung!$I$68="","",Projektzeiterfassung!$E$68)</f>
        <v/>
      </c>
      <c r="F71" s="42" t="str">
        <f>IF(Projektzeiterfassung!$I$68="","",Projektzeiterfassung!$I$68)</f>
        <v/>
      </c>
      <c r="G71" s="43" t="str">
        <f>IF(Projektzeiterfassung!$I$68="","",IF(Projektzeiterfassung!$J$68="Nein","Nein","Ja"))</f>
        <v/>
      </c>
      <c r="H71" s="42" t="str">
        <f>IF(Projektzeiterfassung!$I$68="","",Projektzeiterfassung!$K$68)</f>
        <v/>
      </c>
    </row>
    <row r="72" spans="2:8" ht="18" customHeight="1">
      <c r="B72" s="39" t="str">
        <f>IF(Projektzeiterfassung!$B$69="","",Projektzeiterfassung!$B$69)</f>
        <v/>
      </c>
      <c r="C72" s="40" t="str">
        <f>IF(Projektzeiterfassung!$I$69="","",Projektzeiterfassung!$C$69)</f>
        <v/>
      </c>
      <c r="D72" s="40" t="str">
        <f>IF(Projektzeiterfassung!$I$69="","",Projektzeiterfassung!$D$69)</f>
        <v/>
      </c>
      <c r="E72" s="41" t="str">
        <f>IF(Projektzeiterfassung!$I$69="","",Projektzeiterfassung!$E$69)</f>
        <v/>
      </c>
      <c r="F72" s="42" t="str">
        <f>IF(Projektzeiterfassung!$I$69="","",Projektzeiterfassung!$I$69)</f>
        <v/>
      </c>
      <c r="G72" s="43" t="str">
        <f>IF(Projektzeiterfassung!$I$69="","",IF(Projektzeiterfassung!$J$69="Nein","Nein","Ja"))</f>
        <v/>
      </c>
      <c r="H72" s="42" t="str">
        <f>IF(Projektzeiterfassung!$I$69="","",Projektzeiterfassung!$K$69)</f>
        <v/>
      </c>
    </row>
    <row r="73" spans="2:8" ht="18" customHeight="1">
      <c r="B73" s="39" t="str">
        <f>IF(Projektzeiterfassung!$B$70="","",Projektzeiterfassung!$B$70)</f>
        <v/>
      </c>
      <c r="C73" s="40" t="str">
        <f>IF(Projektzeiterfassung!$I$70="","",Projektzeiterfassung!$C$70)</f>
        <v/>
      </c>
      <c r="D73" s="40" t="str">
        <f>IF(Projektzeiterfassung!$I$70="","",Projektzeiterfassung!$D$70)</f>
        <v/>
      </c>
      <c r="E73" s="41" t="str">
        <f>IF(Projektzeiterfassung!$I$70="","",Projektzeiterfassung!$E$70)</f>
        <v/>
      </c>
      <c r="F73" s="42" t="str">
        <f>IF(Projektzeiterfassung!$I$70="","",Projektzeiterfassung!$I$70)</f>
        <v/>
      </c>
      <c r="G73" s="43" t="str">
        <f>IF(Projektzeiterfassung!$I$70="","",IF(Projektzeiterfassung!$J$70="Nein","Nein","Ja"))</f>
        <v/>
      </c>
      <c r="H73" s="42" t="str">
        <f>IF(Projektzeiterfassung!$I$70="","",Projektzeiterfassung!$K$70)</f>
        <v/>
      </c>
    </row>
    <row r="74" spans="2:8" ht="18" customHeight="1">
      <c r="B74" s="39" t="str">
        <f>IF(Projektzeiterfassung!$B$71="","",Projektzeiterfassung!$B$71)</f>
        <v/>
      </c>
      <c r="C74" s="40" t="str">
        <f>IF(Projektzeiterfassung!$I$71="","",Projektzeiterfassung!$C$71)</f>
        <v/>
      </c>
      <c r="D74" s="40" t="str">
        <f>IF(Projektzeiterfassung!$I$71="","",Projektzeiterfassung!$D$71)</f>
        <v/>
      </c>
      <c r="E74" s="41" t="str">
        <f>IF(Projektzeiterfassung!$I$71="","",Projektzeiterfassung!$E$71)</f>
        <v/>
      </c>
      <c r="F74" s="42" t="str">
        <f>IF(Projektzeiterfassung!$I$71="","",Projektzeiterfassung!$I$71)</f>
        <v/>
      </c>
      <c r="G74" s="43" t="str">
        <f>IF(Projektzeiterfassung!$I$71="","",IF(Projektzeiterfassung!$J$71="Nein","Nein","Ja"))</f>
        <v/>
      </c>
      <c r="H74" s="42" t="str">
        <f>IF(Projektzeiterfassung!$I$71="","",Projektzeiterfassung!$K$71)</f>
        <v/>
      </c>
    </row>
    <row r="75" spans="2:8" ht="18" customHeight="1">
      <c r="B75" s="39" t="str">
        <f>IF(Projektzeiterfassung!$B$72="","",Projektzeiterfassung!$B$72)</f>
        <v/>
      </c>
      <c r="C75" s="40" t="str">
        <f>IF(Projektzeiterfassung!$I$72="","",Projektzeiterfassung!$C$72)</f>
        <v/>
      </c>
      <c r="D75" s="40" t="str">
        <f>IF(Projektzeiterfassung!$I$72="","",Projektzeiterfassung!$D$72)</f>
        <v/>
      </c>
      <c r="E75" s="41" t="str">
        <f>IF(Projektzeiterfassung!$I$72="","",Projektzeiterfassung!$E$72)</f>
        <v/>
      </c>
      <c r="F75" s="42" t="str">
        <f>IF(Projektzeiterfassung!$I$72="","",Projektzeiterfassung!$I$72)</f>
        <v/>
      </c>
      <c r="G75" s="43" t="str">
        <f>IF(Projektzeiterfassung!$I$72="","",IF(Projektzeiterfassung!$J$72="Nein","Nein","Ja"))</f>
        <v/>
      </c>
      <c r="H75" s="42" t="str">
        <f>IF(Projektzeiterfassung!$I$72="","",Projektzeiterfassung!$K$72)</f>
        <v/>
      </c>
    </row>
    <row r="76" spans="2:8" ht="18" customHeight="1">
      <c r="B76" s="39" t="str">
        <f>IF(Projektzeiterfassung!$B$73="","",Projektzeiterfassung!$B$73)</f>
        <v/>
      </c>
      <c r="C76" s="40" t="str">
        <f>IF(Projektzeiterfassung!$I$73="","",Projektzeiterfassung!$C$73)</f>
        <v/>
      </c>
      <c r="D76" s="40" t="str">
        <f>IF(Projektzeiterfassung!$I$73="","",Projektzeiterfassung!$D$73)</f>
        <v/>
      </c>
      <c r="E76" s="41" t="str">
        <f>IF(Projektzeiterfassung!$I$73="","",Projektzeiterfassung!$E$73)</f>
        <v/>
      </c>
      <c r="F76" s="42" t="str">
        <f>IF(Projektzeiterfassung!$I$73="","",Projektzeiterfassung!$I$73)</f>
        <v/>
      </c>
      <c r="G76" s="43" t="str">
        <f>IF(Projektzeiterfassung!$I$73="","",IF(Projektzeiterfassung!$J$73="Nein","Nein","Ja"))</f>
        <v/>
      </c>
      <c r="H76" s="42" t="str">
        <f>IF(Projektzeiterfassung!$I$73="","",Projektzeiterfassung!$K$73)</f>
        <v/>
      </c>
    </row>
    <row r="77" spans="2:8" ht="18" customHeight="1">
      <c r="B77" s="39" t="str">
        <f>IF(Projektzeiterfassung!$B$74="","",Projektzeiterfassung!$B$74)</f>
        <v/>
      </c>
      <c r="C77" s="40" t="str">
        <f>IF(Projektzeiterfassung!$I$74="","",Projektzeiterfassung!$C$74)</f>
        <v/>
      </c>
      <c r="D77" s="40" t="str">
        <f>IF(Projektzeiterfassung!$I$74="","",Projektzeiterfassung!$D$74)</f>
        <v/>
      </c>
      <c r="E77" s="41" t="str">
        <f>IF(Projektzeiterfassung!$I$74="","",Projektzeiterfassung!$E$74)</f>
        <v/>
      </c>
      <c r="F77" s="42" t="str">
        <f>IF(Projektzeiterfassung!$I$74="","",Projektzeiterfassung!$I$74)</f>
        <v/>
      </c>
      <c r="G77" s="43" t="str">
        <f>IF(Projektzeiterfassung!$I$74="","",IF(Projektzeiterfassung!$J$74="Nein","Nein","Ja"))</f>
        <v/>
      </c>
      <c r="H77" s="42" t="str">
        <f>IF(Projektzeiterfassung!$I$74="","",Projektzeiterfassung!$K$74)</f>
        <v/>
      </c>
    </row>
    <row r="78" spans="2:8" ht="18" customHeight="1">
      <c r="B78" s="39" t="str">
        <f>IF(Projektzeiterfassung!$B$75="","",Projektzeiterfassung!$B$75)</f>
        <v/>
      </c>
      <c r="C78" s="40" t="str">
        <f>IF(Projektzeiterfassung!$I$75="","",Projektzeiterfassung!$C$75)</f>
        <v/>
      </c>
      <c r="D78" s="40" t="str">
        <f>IF(Projektzeiterfassung!$I$75="","",Projektzeiterfassung!$D$75)</f>
        <v/>
      </c>
      <c r="E78" s="41" t="str">
        <f>IF(Projektzeiterfassung!$I$75="","",Projektzeiterfassung!$E$75)</f>
        <v/>
      </c>
      <c r="F78" s="42" t="str">
        <f>IF(Projektzeiterfassung!$I$75="","",Projektzeiterfassung!$I$75)</f>
        <v/>
      </c>
      <c r="G78" s="43" t="str">
        <f>IF(Projektzeiterfassung!$I$75="","",IF(Projektzeiterfassung!$J$75="Nein","Nein","Ja"))</f>
        <v/>
      </c>
      <c r="H78" s="42" t="str">
        <f>IF(Projektzeiterfassung!$I$75="","",Projektzeiterfassung!$K$75)</f>
        <v/>
      </c>
    </row>
    <row r="79" spans="2:8" ht="18" customHeight="1">
      <c r="B79" s="39" t="str">
        <f>IF(Projektzeiterfassung!$B$76="","",Projektzeiterfassung!$B$76)</f>
        <v/>
      </c>
      <c r="C79" s="40" t="str">
        <f>IF(Projektzeiterfassung!$I$76="","",Projektzeiterfassung!$C$76)</f>
        <v/>
      </c>
      <c r="D79" s="40" t="str">
        <f>IF(Projektzeiterfassung!$I$76="","",Projektzeiterfassung!$D$76)</f>
        <v/>
      </c>
      <c r="E79" s="41" t="str">
        <f>IF(Projektzeiterfassung!$I$76="","",Projektzeiterfassung!$E$76)</f>
        <v/>
      </c>
      <c r="F79" s="42" t="str">
        <f>IF(Projektzeiterfassung!$I$76="","",Projektzeiterfassung!$I$76)</f>
        <v/>
      </c>
      <c r="G79" s="43" t="str">
        <f>IF(Projektzeiterfassung!$I$76="","",IF(Projektzeiterfassung!$J$76="Nein","Nein","Ja"))</f>
        <v/>
      </c>
      <c r="H79" s="42" t="str">
        <f>IF(Projektzeiterfassung!$I$76="","",Projektzeiterfassung!$K$76)</f>
        <v/>
      </c>
    </row>
    <row r="80" spans="2:8" ht="18" customHeight="1">
      <c r="B80" s="39" t="str">
        <f>IF(Projektzeiterfassung!$B$77="","",Projektzeiterfassung!$B$77)</f>
        <v/>
      </c>
      <c r="C80" s="40" t="str">
        <f>IF(Projektzeiterfassung!$I$77="","",Projektzeiterfassung!$C$77)</f>
        <v/>
      </c>
      <c r="D80" s="40" t="str">
        <f>IF(Projektzeiterfassung!$I$77="","",Projektzeiterfassung!$D$77)</f>
        <v/>
      </c>
      <c r="E80" s="41" t="str">
        <f>IF(Projektzeiterfassung!$I$77="","",Projektzeiterfassung!$E$77)</f>
        <v/>
      </c>
      <c r="F80" s="42" t="str">
        <f>IF(Projektzeiterfassung!$I$77="","",Projektzeiterfassung!$I$77)</f>
        <v/>
      </c>
      <c r="G80" s="43" t="str">
        <f>IF(Projektzeiterfassung!$I$77="","",IF(Projektzeiterfassung!$J$77="Nein","Nein","Ja"))</f>
        <v/>
      </c>
      <c r="H80" s="42" t="str">
        <f>IF(Projektzeiterfassung!$I$77="","",Projektzeiterfassung!$K$77)</f>
        <v/>
      </c>
    </row>
    <row r="81" spans="2:8" ht="18" customHeight="1">
      <c r="B81" s="39" t="str">
        <f>IF(Projektzeiterfassung!$B$78="","",Projektzeiterfassung!$B$78)</f>
        <v/>
      </c>
      <c r="C81" s="40" t="str">
        <f>IF(Projektzeiterfassung!$I$78="","",Projektzeiterfassung!$C$78)</f>
        <v/>
      </c>
      <c r="D81" s="40" t="str">
        <f>IF(Projektzeiterfassung!$I$78="","",Projektzeiterfassung!$D$78)</f>
        <v/>
      </c>
      <c r="E81" s="41" t="str">
        <f>IF(Projektzeiterfassung!$I$78="","",Projektzeiterfassung!$E$78)</f>
        <v/>
      </c>
      <c r="F81" s="42" t="str">
        <f>IF(Projektzeiterfassung!$I$78="","",Projektzeiterfassung!$I$78)</f>
        <v/>
      </c>
      <c r="G81" s="43" t="str">
        <f>IF(Projektzeiterfassung!$I$78="","",IF(Projektzeiterfassung!$J$78="Nein","Nein","Ja"))</f>
        <v/>
      </c>
      <c r="H81" s="42" t="str">
        <f>IF(Projektzeiterfassung!$I$78="","",Projektzeiterfassung!$K$78)</f>
        <v/>
      </c>
    </row>
    <row r="82" spans="2:8" ht="18" customHeight="1">
      <c r="B82" s="39" t="str">
        <f>IF(Projektzeiterfassung!$B$79="","",Projektzeiterfassung!$B$79)</f>
        <v/>
      </c>
      <c r="C82" s="40" t="str">
        <f>IF(Projektzeiterfassung!$I$79="","",Projektzeiterfassung!$C$79)</f>
        <v/>
      </c>
      <c r="D82" s="40" t="str">
        <f>IF(Projektzeiterfassung!$I$79="","",Projektzeiterfassung!$D$79)</f>
        <v/>
      </c>
      <c r="E82" s="41" t="str">
        <f>IF(Projektzeiterfassung!$I$79="","",Projektzeiterfassung!$E$79)</f>
        <v/>
      </c>
      <c r="F82" s="42" t="str">
        <f>IF(Projektzeiterfassung!$I$79="","",Projektzeiterfassung!$I$79)</f>
        <v/>
      </c>
      <c r="G82" s="43" t="str">
        <f>IF(Projektzeiterfassung!$I$79="","",IF(Projektzeiterfassung!$J$79="Nein","Nein","Ja"))</f>
        <v/>
      </c>
      <c r="H82" s="42" t="str">
        <f>IF(Projektzeiterfassung!$I$79="","",Projektzeiterfassung!$K$79)</f>
        <v/>
      </c>
    </row>
    <row r="83" spans="2:8" ht="18" customHeight="1">
      <c r="B83" s="39" t="str">
        <f>IF(Projektzeiterfassung!$B$80="","",Projektzeiterfassung!$B$80)</f>
        <v/>
      </c>
      <c r="C83" s="40" t="str">
        <f>IF(Projektzeiterfassung!$I$80="","",Projektzeiterfassung!$C$80)</f>
        <v/>
      </c>
      <c r="D83" s="40" t="str">
        <f>IF(Projektzeiterfassung!$I$80="","",Projektzeiterfassung!$D$80)</f>
        <v/>
      </c>
      <c r="E83" s="41" t="str">
        <f>IF(Projektzeiterfassung!$I$80="","",Projektzeiterfassung!$E$80)</f>
        <v/>
      </c>
      <c r="F83" s="42" t="str">
        <f>IF(Projektzeiterfassung!$I$80="","",Projektzeiterfassung!$I$80)</f>
        <v/>
      </c>
      <c r="G83" s="43" t="str">
        <f>IF(Projektzeiterfassung!$I$80="","",IF(Projektzeiterfassung!$J$80="Nein","Nein","Ja"))</f>
        <v/>
      </c>
      <c r="H83" s="42" t="str">
        <f>IF(Projektzeiterfassung!$I$80="","",Projektzeiterfassung!$K$80)</f>
        <v/>
      </c>
    </row>
    <row r="84" spans="2:8" ht="18" customHeight="1">
      <c r="B84" s="39" t="str">
        <f>IF(Projektzeiterfassung!$B$81="","",Projektzeiterfassung!$B$81)</f>
        <v/>
      </c>
      <c r="C84" s="40" t="str">
        <f>IF(Projektzeiterfassung!$I$81="","",Projektzeiterfassung!$C$81)</f>
        <v/>
      </c>
      <c r="D84" s="40" t="str">
        <f>IF(Projektzeiterfassung!$I$81="","",Projektzeiterfassung!$D$81)</f>
        <v/>
      </c>
      <c r="E84" s="41" t="str">
        <f>IF(Projektzeiterfassung!$I$81="","",Projektzeiterfassung!$E$81)</f>
        <v/>
      </c>
      <c r="F84" s="42" t="str">
        <f>IF(Projektzeiterfassung!$I$81="","",Projektzeiterfassung!$I$81)</f>
        <v/>
      </c>
      <c r="G84" s="43" t="str">
        <f>IF(Projektzeiterfassung!$I$81="","",IF(Projektzeiterfassung!$J$81="Nein","Nein","Ja"))</f>
        <v/>
      </c>
      <c r="H84" s="42" t="str">
        <f>IF(Projektzeiterfassung!$I$81="","",Projektzeiterfassung!$K$81)</f>
        <v/>
      </c>
    </row>
    <row r="85" spans="2:8" ht="18" customHeight="1">
      <c r="B85" s="39" t="str">
        <f>IF(Projektzeiterfassung!$B$82="","",Projektzeiterfassung!$B$82)</f>
        <v/>
      </c>
      <c r="C85" s="40" t="str">
        <f>IF(Projektzeiterfassung!$I$82="","",Projektzeiterfassung!$C$82)</f>
        <v/>
      </c>
      <c r="D85" s="40" t="str">
        <f>IF(Projektzeiterfassung!$I$82="","",Projektzeiterfassung!$D$82)</f>
        <v/>
      </c>
      <c r="E85" s="41" t="str">
        <f>IF(Projektzeiterfassung!$I$82="","",Projektzeiterfassung!$E$82)</f>
        <v/>
      </c>
      <c r="F85" s="42" t="str">
        <f>IF(Projektzeiterfassung!$I$82="","",Projektzeiterfassung!$I$82)</f>
        <v/>
      </c>
      <c r="G85" s="43" t="str">
        <f>IF(Projektzeiterfassung!$I$82="","",IF(Projektzeiterfassung!$J$82="Nein","Nein","Ja"))</f>
        <v/>
      </c>
      <c r="H85" s="42" t="str">
        <f>IF(Projektzeiterfassung!$I$82="","",Projektzeiterfassung!$K$82)</f>
        <v/>
      </c>
    </row>
    <row r="86" spans="2:8" ht="18" customHeight="1">
      <c r="B86" s="39" t="str">
        <f>IF(Projektzeiterfassung!$B$83="","",Projektzeiterfassung!$B$83)</f>
        <v/>
      </c>
      <c r="C86" s="40" t="str">
        <f>IF(Projektzeiterfassung!$I$83="","",Projektzeiterfassung!$C$83)</f>
        <v/>
      </c>
      <c r="D86" s="40" t="str">
        <f>IF(Projektzeiterfassung!$I$83="","",Projektzeiterfassung!$D$83)</f>
        <v/>
      </c>
      <c r="E86" s="41" t="str">
        <f>IF(Projektzeiterfassung!$I$83="","",Projektzeiterfassung!$E$83)</f>
        <v/>
      </c>
      <c r="F86" s="42" t="str">
        <f>IF(Projektzeiterfassung!$I$83="","",Projektzeiterfassung!$I$83)</f>
        <v/>
      </c>
      <c r="G86" s="43" t="str">
        <f>IF(Projektzeiterfassung!$I$83="","",IF(Projektzeiterfassung!$J$83="Nein","Nein","Ja"))</f>
        <v/>
      </c>
      <c r="H86" s="42" t="str">
        <f>IF(Projektzeiterfassung!$I$83="","",Projektzeiterfassung!$K$83)</f>
        <v/>
      </c>
    </row>
    <row r="87" spans="2:8" ht="18" customHeight="1">
      <c r="B87" s="39" t="str">
        <f>IF(Projektzeiterfassung!$B$84="","",Projektzeiterfassung!$B$84)</f>
        <v/>
      </c>
      <c r="C87" s="40" t="str">
        <f>IF(Projektzeiterfassung!$I$84="","",Projektzeiterfassung!$C$84)</f>
        <v/>
      </c>
      <c r="D87" s="40" t="str">
        <f>IF(Projektzeiterfassung!$I$84="","",Projektzeiterfassung!$D$84)</f>
        <v/>
      </c>
      <c r="E87" s="41" t="str">
        <f>IF(Projektzeiterfassung!$I$84="","",Projektzeiterfassung!$E$84)</f>
        <v/>
      </c>
      <c r="F87" s="42" t="str">
        <f>IF(Projektzeiterfassung!$I$84="","",Projektzeiterfassung!$I$84)</f>
        <v/>
      </c>
      <c r="G87" s="43" t="str">
        <f>IF(Projektzeiterfassung!$I$84="","",IF(Projektzeiterfassung!$J$84="Nein","Nein","Ja"))</f>
        <v/>
      </c>
      <c r="H87" s="42" t="str">
        <f>IF(Projektzeiterfassung!$I$84="","",Projektzeiterfassung!$K$84)</f>
        <v/>
      </c>
    </row>
    <row r="88" spans="2:8" ht="18" customHeight="1">
      <c r="B88" s="39" t="str">
        <f>IF(Projektzeiterfassung!$B$85="","",Projektzeiterfassung!$B$85)</f>
        <v/>
      </c>
      <c r="C88" s="40" t="str">
        <f>IF(Projektzeiterfassung!$I$85="","",Projektzeiterfassung!$C$85)</f>
        <v/>
      </c>
      <c r="D88" s="40" t="str">
        <f>IF(Projektzeiterfassung!$I$85="","",Projektzeiterfassung!$D$85)</f>
        <v/>
      </c>
      <c r="E88" s="41" t="str">
        <f>IF(Projektzeiterfassung!$I$85="","",Projektzeiterfassung!$E$85)</f>
        <v/>
      </c>
      <c r="F88" s="42" t="str">
        <f>IF(Projektzeiterfassung!$I$85="","",Projektzeiterfassung!$I$85)</f>
        <v/>
      </c>
      <c r="G88" s="43" t="str">
        <f>IF(Projektzeiterfassung!$I$85="","",IF(Projektzeiterfassung!$J$85="Nein","Nein","Ja"))</f>
        <v/>
      </c>
      <c r="H88" s="42" t="str">
        <f>IF(Projektzeiterfassung!$I$85="","",Projektzeiterfassung!$K$85)</f>
        <v/>
      </c>
    </row>
    <row r="89" spans="2:8" ht="18" customHeight="1">
      <c r="B89" s="39" t="str">
        <f>IF(Projektzeiterfassung!$B$86="","",Projektzeiterfassung!$B$86)</f>
        <v/>
      </c>
      <c r="C89" s="40" t="str">
        <f>IF(Projektzeiterfassung!$I$86="","",Projektzeiterfassung!$C$86)</f>
        <v/>
      </c>
      <c r="D89" s="40" t="str">
        <f>IF(Projektzeiterfassung!$I$86="","",Projektzeiterfassung!$D$86)</f>
        <v/>
      </c>
      <c r="E89" s="41" t="str">
        <f>IF(Projektzeiterfassung!$I$86="","",Projektzeiterfassung!$E$86)</f>
        <v/>
      </c>
      <c r="F89" s="42" t="str">
        <f>IF(Projektzeiterfassung!$I$86="","",Projektzeiterfassung!$I$86)</f>
        <v/>
      </c>
      <c r="G89" s="43" t="str">
        <f>IF(Projektzeiterfassung!$I$86="","",IF(Projektzeiterfassung!$J$86="Nein","Nein","Ja"))</f>
        <v/>
      </c>
      <c r="H89" s="42" t="str">
        <f>IF(Projektzeiterfassung!$I$86="","",Projektzeiterfassung!$K$86)</f>
        <v/>
      </c>
    </row>
    <row r="90" spans="2:8" ht="18" customHeight="1">
      <c r="B90" s="39" t="str">
        <f>IF(Projektzeiterfassung!$B$87="","",Projektzeiterfassung!$B$87)</f>
        <v/>
      </c>
      <c r="C90" s="40" t="str">
        <f>IF(Projektzeiterfassung!$I$87="","",Projektzeiterfassung!$C$87)</f>
        <v/>
      </c>
      <c r="D90" s="40" t="str">
        <f>IF(Projektzeiterfassung!$I$87="","",Projektzeiterfassung!$D$87)</f>
        <v/>
      </c>
      <c r="E90" s="41" t="str">
        <f>IF(Projektzeiterfassung!$I$87="","",Projektzeiterfassung!$E$87)</f>
        <v/>
      </c>
      <c r="F90" s="42" t="str">
        <f>IF(Projektzeiterfassung!$I$87="","",Projektzeiterfassung!$I$87)</f>
        <v/>
      </c>
      <c r="G90" s="43" t="str">
        <f>IF(Projektzeiterfassung!$I$87="","",IF(Projektzeiterfassung!$J$87="Nein","Nein","Ja"))</f>
        <v/>
      </c>
      <c r="H90" s="42" t="str">
        <f>IF(Projektzeiterfassung!$I$87="","",Projektzeiterfassung!$K$87)</f>
        <v/>
      </c>
    </row>
    <row r="91" spans="2:8" ht="18" customHeight="1">
      <c r="B91" s="39" t="str">
        <f>IF(Projektzeiterfassung!$B$88="","",Projektzeiterfassung!$B$88)</f>
        <v/>
      </c>
      <c r="C91" s="40" t="str">
        <f>IF(Projektzeiterfassung!$I$88="","",Projektzeiterfassung!$C$88)</f>
        <v/>
      </c>
      <c r="D91" s="40" t="str">
        <f>IF(Projektzeiterfassung!$I$88="","",Projektzeiterfassung!$D$88)</f>
        <v/>
      </c>
      <c r="E91" s="41" t="str">
        <f>IF(Projektzeiterfassung!$I$88="","",Projektzeiterfassung!$E$88)</f>
        <v/>
      </c>
      <c r="F91" s="42" t="str">
        <f>IF(Projektzeiterfassung!$I$88="","",Projektzeiterfassung!$I$88)</f>
        <v/>
      </c>
      <c r="G91" s="43" t="str">
        <f>IF(Projektzeiterfassung!$I$88="","",IF(Projektzeiterfassung!$J$88="Nein","Nein","Ja"))</f>
        <v/>
      </c>
      <c r="H91" s="42" t="str">
        <f>IF(Projektzeiterfassung!$I$88="","",Projektzeiterfassung!$K$88)</f>
        <v/>
      </c>
    </row>
    <row r="92" spans="2:8" ht="18" customHeight="1">
      <c r="B92" s="39" t="str">
        <f>IF(Projektzeiterfassung!$B$89="","",Projektzeiterfassung!$B$89)</f>
        <v/>
      </c>
      <c r="C92" s="40" t="str">
        <f>IF(Projektzeiterfassung!$I$89="","",Projektzeiterfassung!$C$89)</f>
        <v/>
      </c>
      <c r="D92" s="40" t="str">
        <f>IF(Projektzeiterfassung!$I$89="","",Projektzeiterfassung!$D$89)</f>
        <v/>
      </c>
      <c r="E92" s="41" t="str">
        <f>IF(Projektzeiterfassung!$I$89="","",Projektzeiterfassung!$E$89)</f>
        <v/>
      </c>
      <c r="F92" s="42" t="str">
        <f>IF(Projektzeiterfassung!$I$89="","",Projektzeiterfassung!$I$89)</f>
        <v/>
      </c>
      <c r="G92" s="43" t="str">
        <f>IF(Projektzeiterfassung!$I$89="","",IF(Projektzeiterfassung!$J$89="Nein","Nein","Ja"))</f>
        <v/>
      </c>
      <c r="H92" s="42" t="str">
        <f>IF(Projektzeiterfassung!$I$89="","",Projektzeiterfassung!$K$89)</f>
        <v/>
      </c>
    </row>
    <row r="93" spans="2:8" ht="18" customHeight="1">
      <c r="B93" s="39" t="str">
        <f>IF(Projektzeiterfassung!$B$90="","",Projektzeiterfassung!$B$90)</f>
        <v/>
      </c>
      <c r="C93" s="40" t="str">
        <f>IF(Projektzeiterfassung!$I$90="","",Projektzeiterfassung!$C$90)</f>
        <v/>
      </c>
      <c r="D93" s="40" t="str">
        <f>IF(Projektzeiterfassung!$I$90="","",Projektzeiterfassung!$D$90)</f>
        <v/>
      </c>
      <c r="E93" s="41" t="str">
        <f>IF(Projektzeiterfassung!$I$90="","",Projektzeiterfassung!$E$90)</f>
        <v/>
      </c>
      <c r="F93" s="42" t="str">
        <f>IF(Projektzeiterfassung!$I$90="","",Projektzeiterfassung!$I$90)</f>
        <v/>
      </c>
      <c r="G93" s="43" t="str">
        <f>IF(Projektzeiterfassung!$I$90="","",IF(Projektzeiterfassung!$J$90="Nein","Nein","Ja"))</f>
        <v/>
      </c>
      <c r="H93" s="42" t="str">
        <f>IF(Projektzeiterfassung!$I$90="","",Projektzeiterfassung!$K$90)</f>
        <v/>
      </c>
    </row>
    <row r="94" spans="2:8" ht="18" customHeight="1">
      <c r="B94" s="39" t="str">
        <f>IF(Projektzeiterfassung!$B$91="","",Projektzeiterfassung!$B$91)</f>
        <v/>
      </c>
      <c r="C94" s="40" t="str">
        <f>IF(Projektzeiterfassung!$I$91="","",Projektzeiterfassung!$C$91)</f>
        <v/>
      </c>
      <c r="D94" s="40" t="str">
        <f>IF(Projektzeiterfassung!$I$91="","",Projektzeiterfassung!$D$91)</f>
        <v/>
      </c>
      <c r="E94" s="41" t="str">
        <f>IF(Projektzeiterfassung!$I$91="","",Projektzeiterfassung!$E$91)</f>
        <v/>
      </c>
      <c r="F94" s="42" t="str">
        <f>IF(Projektzeiterfassung!$I$91="","",Projektzeiterfassung!$I$91)</f>
        <v/>
      </c>
      <c r="G94" s="43" t="str">
        <f>IF(Projektzeiterfassung!$I$91="","",IF(Projektzeiterfassung!$J$91="Nein","Nein","Ja"))</f>
        <v/>
      </c>
      <c r="H94" s="42" t="str">
        <f>IF(Projektzeiterfassung!$I$91="","",Projektzeiterfassung!$K$91)</f>
        <v/>
      </c>
    </row>
    <row r="95" spans="2:8" ht="18" customHeight="1">
      <c r="B95" s="39" t="str">
        <f>IF(Projektzeiterfassung!$B$92="","",Projektzeiterfassung!$B$92)</f>
        <v/>
      </c>
      <c r="C95" s="40" t="str">
        <f>IF(Projektzeiterfassung!$I$92="","",Projektzeiterfassung!$C$92)</f>
        <v/>
      </c>
      <c r="D95" s="40" t="str">
        <f>IF(Projektzeiterfassung!$I$92="","",Projektzeiterfassung!$D$92)</f>
        <v/>
      </c>
      <c r="E95" s="41" t="str">
        <f>IF(Projektzeiterfassung!$I$92="","",Projektzeiterfassung!$E$92)</f>
        <v/>
      </c>
      <c r="F95" s="42" t="str">
        <f>IF(Projektzeiterfassung!$I$92="","",Projektzeiterfassung!$I$92)</f>
        <v/>
      </c>
      <c r="G95" s="43" t="str">
        <f>IF(Projektzeiterfassung!$I$92="","",IF(Projektzeiterfassung!$J$92="Nein","Nein","Ja"))</f>
        <v/>
      </c>
      <c r="H95" s="42" t="str">
        <f>IF(Projektzeiterfassung!$I$92="","",Projektzeiterfassung!$K$92)</f>
        <v/>
      </c>
    </row>
    <row r="96" spans="2:8" ht="18" customHeight="1">
      <c r="B96" s="39" t="str">
        <f>IF(Projektzeiterfassung!$B$93="","",Projektzeiterfassung!$B$93)</f>
        <v/>
      </c>
      <c r="C96" s="40" t="str">
        <f>IF(Projektzeiterfassung!$I$93="","",Projektzeiterfassung!$C$93)</f>
        <v/>
      </c>
      <c r="D96" s="40" t="str">
        <f>IF(Projektzeiterfassung!$I$93="","",Projektzeiterfassung!$D$93)</f>
        <v/>
      </c>
      <c r="E96" s="41" t="str">
        <f>IF(Projektzeiterfassung!$I$93="","",Projektzeiterfassung!$E$93)</f>
        <v/>
      </c>
      <c r="F96" s="42" t="str">
        <f>IF(Projektzeiterfassung!$I$93="","",Projektzeiterfassung!$I$93)</f>
        <v/>
      </c>
      <c r="G96" s="43" t="str">
        <f>IF(Projektzeiterfassung!$I$93="","",IF(Projektzeiterfassung!$J$93="Nein","Nein","Ja"))</f>
        <v/>
      </c>
      <c r="H96" s="42" t="str">
        <f>IF(Projektzeiterfassung!$I$93="","",Projektzeiterfassung!$K$93)</f>
        <v/>
      </c>
    </row>
    <row r="97" spans="2:8" ht="18" customHeight="1">
      <c r="B97" s="39" t="str">
        <f>IF(Projektzeiterfassung!$B$94="","",Projektzeiterfassung!$B$94)</f>
        <v/>
      </c>
      <c r="C97" s="40" t="str">
        <f>IF(Projektzeiterfassung!$I$94="","",Projektzeiterfassung!$C$94)</f>
        <v/>
      </c>
      <c r="D97" s="40" t="str">
        <f>IF(Projektzeiterfassung!$I$94="","",Projektzeiterfassung!$D$94)</f>
        <v/>
      </c>
      <c r="E97" s="41" t="str">
        <f>IF(Projektzeiterfassung!$I$94="","",Projektzeiterfassung!$E$94)</f>
        <v/>
      </c>
      <c r="F97" s="42" t="str">
        <f>IF(Projektzeiterfassung!$I$94="","",Projektzeiterfassung!$I$94)</f>
        <v/>
      </c>
      <c r="G97" s="43" t="str">
        <f>IF(Projektzeiterfassung!$I$94="","",IF(Projektzeiterfassung!$J$94="Nein","Nein","Ja"))</f>
        <v/>
      </c>
      <c r="H97" s="42" t="str">
        <f>IF(Projektzeiterfassung!$I$94="","",Projektzeiterfassung!$K$94)</f>
        <v/>
      </c>
    </row>
    <row r="98" spans="2:8" ht="18" customHeight="1">
      <c r="B98" s="39" t="str">
        <f>IF(Projektzeiterfassung!$B$95="","",Projektzeiterfassung!$B$95)</f>
        <v/>
      </c>
      <c r="C98" s="40" t="str">
        <f>IF(Projektzeiterfassung!$I$95="","",Projektzeiterfassung!$C$95)</f>
        <v/>
      </c>
      <c r="D98" s="40" t="str">
        <f>IF(Projektzeiterfassung!$I$95="","",Projektzeiterfassung!$D$95)</f>
        <v/>
      </c>
      <c r="E98" s="41" t="str">
        <f>IF(Projektzeiterfassung!$I$95="","",Projektzeiterfassung!$E$95)</f>
        <v/>
      </c>
      <c r="F98" s="42" t="str">
        <f>IF(Projektzeiterfassung!$I$95="","",Projektzeiterfassung!$I$95)</f>
        <v/>
      </c>
      <c r="G98" s="43" t="str">
        <f>IF(Projektzeiterfassung!$I$95="","",IF(Projektzeiterfassung!$J$95="Nein","Nein","Ja"))</f>
        <v/>
      </c>
      <c r="H98" s="42" t="str">
        <f>IF(Projektzeiterfassung!$I$95="","",Projektzeiterfassung!$K$95)</f>
        <v/>
      </c>
    </row>
    <row r="99" spans="2:8" ht="18" customHeight="1">
      <c r="B99" s="39" t="str">
        <f>IF(Projektzeiterfassung!$B$96="","",Projektzeiterfassung!$B$96)</f>
        <v/>
      </c>
      <c r="C99" s="40" t="str">
        <f>IF(Projektzeiterfassung!$I$96="","",Projektzeiterfassung!$C$96)</f>
        <v/>
      </c>
      <c r="D99" s="40" t="str">
        <f>IF(Projektzeiterfassung!$I$96="","",Projektzeiterfassung!$D$96)</f>
        <v/>
      </c>
      <c r="E99" s="41" t="str">
        <f>IF(Projektzeiterfassung!$I$96="","",Projektzeiterfassung!$E$96)</f>
        <v/>
      </c>
      <c r="F99" s="42" t="str">
        <f>IF(Projektzeiterfassung!$I$96="","",Projektzeiterfassung!$I$96)</f>
        <v/>
      </c>
      <c r="G99" s="43" t="str">
        <f>IF(Projektzeiterfassung!$I$96="","",IF(Projektzeiterfassung!$J$96="Nein","Nein","Ja"))</f>
        <v/>
      </c>
      <c r="H99" s="42" t="str">
        <f>IF(Projektzeiterfassung!$I$96="","",Projektzeiterfassung!$K$96)</f>
        <v/>
      </c>
    </row>
    <row r="100" spans="2:8" ht="18" customHeight="1">
      <c r="B100" s="39" t="str">
        <f>IF(Projektzeiterfassung!$B$97="","",Projektzeiterfassung!$B$97)</f>
        <v/>
      </c>
      <c r="C100" s="40" t="str">
        <f>IF(Projektzeiterfassung!$I$97="","",Projektzeiterfassung!$C$97)</f>
        <v/>
      </c>
      <c r="D100" s="40" t="str">
        <f>IF(Projektzeiterfassung!$I$97="","",Projektzeiterfassung!$D$97)</f>
        <v/>
      </c>
      <c r="E100" s="41" t="str">
        <f>IF(Projektzeiterfassung!$I$97="","",Projektzeiterfassung!$E$97)</f>
        <v/>
      </c>
      <c r="F100" s="42" t="str">
        <f>IF(Projektzeiterfassung!$I$97="","",Projektzeiterfassung!$I$97)</f>
        <v/>
      </c>
      <c r="G100" s="43" t="str">
        <f>IF(Projektzeiterfassung!$I$97="","",IF(Projektzeiterfassung!$J$97="Nein","Nein","Ja"))</f>
        <v/>
      </c>
      <c r="H100" s="42" t="str">
        <f>IF(Projektzeiterfassung!$I$97="","",Projektzeiterfassung!$K$97)</f>
        <v/>
      </c>
    </row>
    <row r="101" spans="2:8" ht="18" customHeight="1">
      <c r="B101" s="39" t="str">
        <f>IF(Projektzeiterfassung!$B$98="","",Projektzeiterfassung!$B$98)</f>
        <v/>
      </c>
      <c r="C101" s="40" t="str">
        <f>IF(Projektzeiterfassung!$I$98="","",Projektzeiterfassung!$C$98)</f>
        <v/>
      </c>
      <c r="D101" s="40" t="str">
        <f>IF(Projektzeiterfassung!$I$98="","",Projektzeiterfassung!$D$98)</f>
        <v/>
      </c>
      <c r="E101" s="41" t="str">
        <f>IF(Projektzeiterfassung!$I$98="","",Projektzeiterfassung!$E$98)</f>
        <v/>
      </c>
      <c r="F101" s="42" t="str">
        <f>IF(Projektzeiterfassung!$I$98="","",Projektzeiterfassung!$I$98)</f>
        <v/>
      </c>
      <c r="G101" s="43" t="str">
        <f>IF(Projektzeiterfassung!$I$98="","",IF(Projektzeiterfassung!$J$98="Nein","Nein","Ja"))</f>
        <v/>
      </c>
      <c r="H101" s="42" t="str">
        <f>IF(Projektzeiterfassung!$I$98="","",Projektzeiterfassung!$K$98)</f>
        <v/>
      </c>
    </row>
    <row r="102" spans="2:8" ht="18" customHeight="1">
      <c r="B102" s="39" t="str">
        <f>IF(Projektzeiterfassung!$B$99="","",Projektzeiterfassung!$B$99)</f>
        <v/>
      </c>
      <c r="C102" s="40" t="str">
        <f>IF(Projektzeiterfassung!$I$99="","",Projektzeiterfassung!$C$99)</f>
        <v/>
      </c>
      <c r="D102" s="40" t="str">
        <f>IF(Projektzeiterfassung!$I$99="","",Projektzeiterfassung!$D$99)</f>
        <v/>
      </c>
      <c r="E102" s="41" t="str">
        <f>IF(Projektzeiterfassung!$I$99="","",Projektzeiterfassung!$E$99)</f>
        <v/>
      </c>
      <c r="F102" s="42" t="str">
        <f>IF(Projektzeiterfassung!$I$99="","",Projektzeiterfassung!$I$99)</f>
        <v/>
      </c>
      <c r="G102" s="43" t="str">
        <f>IF(Projektzeiterfassung!$I$99="","",IF(Projektzeiterfassung!$J$99="Nein","Nein","Ja"))</f>
        <v/>
      </c>
      <c r="H102" s="42" t="str">
        <f>IF(Projektzeiterfassung!$I$99="","",Projektzeiterfassung!$K$99)</f>
        <v/>
      </c>
    </row>
    <row r="103" spans="2:8" ht="18" customHeight="1">
      <c r="B103" s="39" t="str">
        <f>IF(Projektzeiterfassung!$B$100="","",Projektzeiterfassung!$B$100)</f>
        <v/>
      </c>
      <c r="C103" s="40" t="str">
        <f>IF(Projektzeiterfassung!$I$100="","",Projektzeiterfassung!$C$100)</f>
        <v/>
      </c>
      <c r="D103" s="40" t="str">
        <f>IF(Projektzeiterfassung!$I$100="","",Projektzeiterfassung!$D$100)</f>
        <v/>
      </c>
      <c r="E103" s="41" t="str">
        <f>IF(Projektzeiterfassung!$I$100="","",Projektzeiterfassung!$E$100)</f>
        <v/>
      </c>
      <c r="F103" s="42" t="str">
        <f>IF(Projektzeiterfassung!$I$100="","",Projektzeiterfassung!$I$100)</f>
        <v/>
      </c>
      <c r="G103" s="43" t="str">
        <f>IF(Projektzeiterfassung!$I$100="","",IF(Projektzeiterfassung!$J$100="Nein","Nein","Ja"))</f>
        <v/>
      </c>
      <c r="H103" s="42" t="str">
        <f>IF(Projektzeiterfassung!$I$100="","",Projektzeiterfassung!$K$100)</f>
        <v/>
      </c>
    </row>
    <row r="104" spans="2:8" ht="18" customHeight="1">
      <c r="B104" s="39" t="str">
        <f>IF(Projektzeiterfassung!$B$101="","",Projektzeiterfassung!$B$101)</f>
        <v/>
      </c>
      <c r="C104" s="40" t="str">
        <f>IF(Projektzeiterfassung!$I$101="","",Projektzeiterfassung!$C$101)</f>
        <v/>
      </c>
      <c r="D104" s="40" t="str">
        <f>IF(Projektzeiterfassung!$I$101="","",Projektzeiterfassung!$D$101)</f>
        <v/>
      </c>
      <c r="E104" s="41" t="str">
        <f>IF(Projektzeiterfassung!$I$101="","",Projektzeiterfassung!$E$101)</f>
        <v/>
      </c>
      <c r="F104" s="42" t="str">
        <f>IF(Projektzeiterfassung!$I$101="","",Projektzeiterfassung!$I$101)</f>
        <v/>
      </c>
      <c r="G104" s="43" t="str">
        <f>IF(Projektzeiterfassung!$I$101="","",IF(Projektzeiterfassung!$J$101="Nein","Nein","Ja"))</f>
        <v/>
      </c>
      <c r="H104" s="42" t="str">
        <f>IF(Projektzeiterfassung!$I$101="","",Projektzeiterfassung!$K$101)</f>
        <v/>
      </c>
    </row>
    <row r="105" spans="2:8" ht="18" customHeight="1">
      <c r="B105" s="39" t="str">
        <f>IF(Projektzeiterfassung!$B$102="","",Projektzeiterfassung!$B$102)</f>
        <v/>
      </c>
      <c r="C105" s="40" t="str">
        <f>IF(Projektzeiterfassung!$I$102="","",Projektzeiterfassung!$C$102)</f>
        <v/>
      </c>
      <c r="D105" s="40" t="str">
        <f>IF(Projektzeiterfassung!$I$102="","",Projektzeiterfassung!$D$102)</f>
        <v/>
      </c>
      <c r="E105" s="41" t="str">
        <f>IF(Projektzeiterfassung!$I$102="","",Projektzeiterfassung!$E$102)</f>
        <v/>
      </c>
      <c r="F105" s="42" t="str">
        <f>IF(Projektzeiterfassung!$I$102="","",Projektzeiterfassung!$I$102)</f>
        <v/>
      </c>
      <c r="G105" s="43" t="str">
        <f>IF(Projektzeiterfassung!$I$102="","",IF(Projektzeiterfassung!$J$102="Nein","Nein","Ja"))</f>
        <v/>
      </c>
      <c r="H105" s="42" t="str">
        <f>IF(Projektzeiterfassung!$I$102="","",Projektzeiterfassung!$K$102)</f>
        <v/>
      </c>
    </row>
    <row r="106" spans="2:8" ht="18" customHeight="1">
      <c r="B106" s="39" t="str">
        <f>IF(Projektzeiterfassung!$B$103="","",Projektzeiterfassung!$B$103)</f>
        <v/>
      </c>
      <c r="C106" s="40" t="str">
        <f>IF(Projektzeiterfassung!$I$103="","",Projektzeiterfassung!$C$103)</f>
        <v/>
      </c>
      <c r="D106" s="40" t="str">
        <f>IF(Projektzeiterfassung!$I$103="","",Projektzeiterfassung!$D$103)</f>
        <v/>
      </c>
      <c r="E106" s="41" t="str">
        <f>IF(Projektzeiterfassung!$I$103="","",Projektzeiterfassung!$E$103)</f>
        <v/>
      </c>
      <c r="F106" s="42" t="str">
        <f>IF(Projektzeiterfassung!$I$103="","",Projektzeiterfassung!$I$103)</f>
        <v/>
      </c>
      <c r="G106" s="43" t="str">
        <f>IF(Projektzeiterfassung!$I$103="","",IF(Projektzeiterfassung!$J$103="Nein","Nein","Ja"))</f>
        <v/>
      </c>
      <c r="H106" s="42" t="str">
        <f>IF(Projektzeiterfassung!$I$103="","",Projektzeiterfassung!$K$103)</f>
        <v/>
      </c>
    </row>
    <row r="107" spans="2:8" ht="18" customHeight="1">
      <c r="B107" s="39" t="str">
        <f>IF(Projektzeiterfassung!$B$104="","",Projektzeiterfassung!$B$104)</f>
        <v/>
      </c>
      <c r="C107" s="40" t="str">
        <f>IF(Projektzeiterfassung!$I$104="","",Projektzeiterfassung!$C$104)</f>
        <v/>
      </c>
      <c r="D107" s="40" t="str">
        <f>IF(Projektzeiterfassung!$I$104="","",Projektzeiterfassung!$D$104)</f>
        <v/>
      </c>
      <c r="E107" s="41" t="str">
        <f>IF(Projektzeiterfassung!$I$104="","",Projektzeiterfassung!$E$104)</f>
        <v/>
      </c>
      <c r="F107" s="42" t="str">
        <f>IF(Projektzeiterfassung!$I$104="","",Projektzeiterfassung!$I$104)</f>
        <v/>
      </c>
      <c r="G107" s="43" t="str">
        <f>IF(Projektzeiterfassung!$I$104="","",IF(Projektzeiterfassung!$J$104="Nein","Nein","Ja"))</f>
        <v/>
      </c>
      <c r="H107" s="42" t="str">
        <f>IF(Projektzeiterfassung!$I$104="","",Projektzeiterfassung!$K$104)</f>
        <v/>
      </c>
    </row>
    <row r="108" spans="2:8" ht="18" customHeight="1">
      <c r="B108" s="39" t="str">
        <f>IF(Projektzeiterfassung!$B$105="","",Projektzeiterfassung!$B$105)</f>
        <v/>
      </c>
      <c r="C108" s="40" t="str">
        <f>IF(Projektzeiterfassung!$I$105="","",Projektzeiterfassung!$C$105)</f>
        <v/>
      </c>
      <c r="D108" s="40" t="str">
        <f>IF(Projektzeiterfassung!$I$105="","",Projektzeiterfassung!$D$105)</f>
        <v/>
      </c>
      <c r="E108" s="41" t="str">
        <f>IF(Projektzeiterfassung!$I$105="","",Projektzeiterfassung!$E$105)</f>
        <v/>
      </c>
      <c r="F108" s="42" t="str">
        <f>IF(Projektzeiterfassung!$I$105="","",Projektzeiterfassung!$I$105)</f>
        <v/>
      </c>
      <c r="G108" s="43" t="str">
        <f>IF(Projektzeiterfassung!$I$105="","",IF(Projektzeiterfassung!$J$105="Nein","Nein","Ja"))</f>
        <v/>
      </c>
      <c r="H108" s="42" t="str">
        <f>IF(Projektzeiterfassung!$I$105="","",Projektzeiterfassung!$K$105)</f>
        <v/>
      </c>
    </row>
    <row r="109" spans="2:8" ht="18" customHeight="1">
      <c r="B109" s="39" t="str">
        <f>IF(Projektzeiterfassung!$B$106="","",Projektzeiterfassung!$B$106)</f>
        <v/>
      </c>
      <c r="C109" s="40" t="str">
        <f>IF(Projektzeiterfassung!$I$106="","",Projektzeiterfassung!$C$106)</f>
        <v/>
      </c>
      <c r="D109" s="40" t="str">
        <f>IF(Projektzeiterfassung!$I$106="","",Projektzeiterfassung!$D$106)</f>
        <v/>
      </c>
      <c r="E109" s="41" t="str">
        <f>IF(Projektzeiterfassung!$I$106="","",Projektzeiterfassung!$E$106)</f>
        <v/>
      </c>
      <c r="F109" s="42" t="str">
        <f>IF(Projektzeiterfassung!$I$106="","",Projektzeiterfassung!$I$106)</f>
        <v/>
      </c>
      <c r="G109" s="43" t="str">
        <f>IF(Projektzeiterfassung!$I$106="","",IF(Projektzeiterfassung!$J$106="Nein","Nein","Ja"))</f>
        <v/>
      </c>
      <c r="H109" s="42" t="str">
        <f>IF(Projektzeiterfassung!$I$106="","",Projektzeiterfassung!$K$106)</f>
        <v/>
      </c>
    </row>
    <row r="110" spans="2:8" ht="18" customHeight="1">
      <c r="B110" s="39" t="str">
        <f>IF(Projektzeiterfassung!$B$107="","",Projektzeiterfassung!$B$107)</f>
        <v/>
      </c>
      <c r="C110" s="40" t="str">
        <f>IF(Projektzeiterfassung!$I$107="","",Projektzeiterfassung!$C$107)</f>
        <v/>
      </c>
      <c r="D110" s="40" t="str">
        <f>IF(Projektzeiterfassung!$I$107="","",Projektzeiterfassung!$D$107)</f>
        <v/>
      </c>
      <c r="E110" s="41" t="str">
        <f>IF(Projektzeiterfassung!$I$107="","",Projektzeiterfassung!$E$107)</f>
        <v/>
      </c>
      <c r="F110" s="42" t="str">
        <f>IF(Projektzeiterfassung!$I$107="","",Projektzeiterfassung!$I$107)</f>
        <v/>
      </c>
      <c r="G110" s="43" t="str">
        <f>IF(Projektzeiterfassung!$I$107="","",IF(Projektzeiterfassung!$J$107="Nein","Nein","Ja"))</f>
        <v/>
      </c>
      <c r="H110" s="42" t="str">
        <f>IF(Projektzeiterfassung!$I$107="","",Projektzeiterfassung!$K$107)</f>
        <v/>
      </c>
    </row>
    <row r="111" spans="2:8" ht="18" customHeight="1">
      <c r="B111" s="39" t="str">
        <f>IF(Projektzeiterfassung!$B$108="","",Projektzeiterfassung!$B$108)</f>
        <v/>
      </c>
      <c r="C111" s="40" t="str">
        <f>IF(Projektzeiterfassung!$I$108="","",Projektzeiterfassung!$C$108)</f>
        <v/>
      </c>
      <c r="D111" s="40" t="str">
        <f>IF(Projektzeiterfassung!$I$108="","",Projektzeiterfassung!$D$108)</f>
        <v/>
      </c>
      <c r="E111" s="41" t="str">
        <f>IF(Projektzeiterfassung!$I$108="","",Projektzeiterfassung!$E$108)</f>
        <v/>
      </c>
      <c r="F111" s="42" t="str">
        <f>IF(Projektzeiterfassung!$I$108="","",Projektzeiterfassung!$I$108)</f>
        <v/>
      </c>
      <c r="G111" s="43" t="str">
        <f>IF(Projektzeiterfassung!$I$108="","",IF(Projektzeiterfassung!$J$108="Nein","Nein","Ja"))</f>
        <v/>
      </c>
      <c r="H111" s="42" t="str">
        <f>IF(Projektzeiterfassung!$I$108="","",Projektzeiterfassung!$K$108)</f>
        <v/>
      </c>
    </row>
    <row r="112" spans="2:8" ht="18" customHeight="1">
      <c r="B112" s="39" t="str">
        <f>IF(Projektzeiterfassung!$B$109="","",Projektzeiterfassung!$B$109)</f>
        <v/>
      </c>
      <c r="C112" s="40" t="str">
        <f>IF(Projektzeiterfassung!$I$109="","",Projektzeiterfassung!$C$109)</f>
        <v/>
      </c>
      <c r="D112" s="40" t="str">
        <f>IF(Projektzeiterfassung!$I$109="","",Projektzeiterfassung!$D$109)</f>
        <v/>
      </c>
      <c r="E112" s="41" t="str">
        <f>IF(Projektzeiterfassung!$I$109="","",Projektzeiterfassung!$E$109)</f>
        <v/>
      </c>
      <c r="F112" s="42" t="str">
        <f>IF(Projektzeiterfassung!$I$109="","",Projektzeiterfassung!$I$109)</f>
        <v/>
      </c>
      <c r="G112" s="43" t="str">
        <f>IF(Projektzeiterfassung!$I$109="","",IF(Projektzeiterfassung!$J$109="Nein","Nein","Ja"))</f>
        <v/>
      </c>
      <c r="H112" s="42" t="str">
        <f>IF(Projektzeiterfassung!$I$109="","",Projektzeiterfassung!$K$109)</f>
        <v/>
      </c>
    </row>
    <row r="113" spans="2:8" ht="18" customHeight="1">
      <c r="B113" s="39" t="str">
        <f>IF(Projektzeiterfassung!$B$110="","",Projektzeiterfassung!$B$110)</f>
        <v/>
      </c>
      <c r="C113" s="40" t="str">
        <f>IF(Projektzeiterfassung!$I$110="","",Projektzeiterfassung!$C$110)</f>
        <v/>
      </c>
      <c r="D113" s="40" t="str">
        <f>IF(Projektzeiterfassung!$I$110="","",Projektzeiterfassung!$D$110)</f>
        <v/>
      </c>
      <c r="E113" s="41" t="str">
        <f>IF(Projektzeiterfassung!$I$110="","",Projektzeiterfassung!$E$110)</f>
        <v/>
      </c>
      <c r="F113" s="42" t="str">
        <f>IF(Projektzeiterfassung!$I$110="","",Projektzeiterfassung!$I$110)</f>
        <v/>
      </c>
      <c r="G113" s="43" t="str">
        <f>IF(Projektzeiterfassung!$I$110="","",IF(Projektzeiterfassung!$J$110="Nein","Nein","Ja"))</f>
        <v/>
      </c>
      <c r="H113" s="42" t="str">
        <f>IF(Projektzeiterfassung!$I$110="","",Projektzeiterfassung!$K$110)</f>
        <v/>
      </c>
    </row>
    <row r="114" spans="2:8" ht="18" customHeight="1">
      <c r="B114" s="39" t="str">
        <f>IF(Projektzeiterfassung!$B$111="","",Projektzeiterfassung!$B$111)</f>
        <v/>
      </c>
      <c r="C114" s="40" t="str">
        <f>IF(Projektzeiterfassung!$I$111="","",Projektzeiterfassung!$C$111)</f>
        <v/>
      </c>
      <c r="D114" s="40" t="str">
        <f>IF(Projektzeiterfassung!$I$111="","",Projektzeiterfassung!$D$111)</f>
        <v/>
      </c>
      <c r="E114" s="41" t="str">
        <f>IF(Projektzeiterfassung!$I$111="","",Projektzeiterfassung!$E$111)</f>
        <v/>
      </c>
      <c r="F114" s="42" t="str">
        <f>IF(Projektzeiterfassung!$I$111="","",Projektzeiterfassung!$I$111)</f>
        <v/>
      </c>
      <c r="G114" s="43" t="str">
        <f>IF(Projektzeiterfassung!$I$111="","",IF(Projektzeiterfassung!$J$111="Nein","Nein","Ja"))</f>
        <v/>
      </c>
      <c r="H114" s="42" t="str">
        <f>IF(Projektzeiterfassung!$I$111="","",Projektzeiterfassung!$K$111)</f>
        <v/>
      </c>
    </row>
    <row r="115" spans="2:8" ht="18" customHeight="1">
      <c r="B115" s="39" t="str">
        <f>IF(Projektzeiterfassung!$B$112="","",Projektzeiterfassung!$B$112)</f>
        <v/>
      </c>
      <c r="C115" s="40" t="str">
        <f>IF(Projektzeiterfassung!$I$112="","",Projektzeiterfassung!$C$112)</f>
        <v/>
      </c>
      <c r="D115" s="40" t="str">
        <f>IF(Projektzeiterfassung!$I$112="","",Projektzeiterfassung!$D$112)</f>
        <v/>
      </c>
      <c r="E115" s="41" t="str">
        <f>IF(Projektzeiterfassung!$I$112="","",Projektzeiterfassung!$E$112)</f>
        <v/>
      </c>
      <c r="F115" s="42" t="str">
        <f>IF(Projektzeiterfassung!$I$112="","",Projektzeiterfassung!$I$112)</f>
        <v/>
      </c>
      <c r="G115" s="43" t="str">
        <f>IF(Projektzeiterfassung!$I$112="","",IF(Projektzeiterfassung!$J$112="Nein","Nein","Ja"))</f>
        <v/>
      </c>
      <c r="H115" s="42" t="str">
        <f>IF(Projektzeiterfassung!$I$112="","",Projektzeiterfassung!$K$112)</f>
        <v/>
      </c>
    </row>
    <row r="116" spans="2:8" ht="18" customHeight="1">
      <c r="B116" s="39" t="str">
        <f>IF(Projektzeiterfassung!$B$113="","",Projektzeiterfassung!$B$113)</f>
        <v/>
      </c>
      <c r="C116" s="40" t="str">
        <f>IF(Projektzeiterfassung!$I$113="","",Projektzeiterfassung!$C$113)</f>
        <v/>
      </c>
      <c r="D116" s="40" t="str">
        <f>IF(Projektzeiterfassung!$I$113="","",Projektzeiterfassung!$D$113)</f>
        <v/>
      </c>
      <c r="E116" s="41" t="str">
        <f>IF(Projektzeiterfassung!$I$113="","",Projektzeiterfassung!$E$113)</f>
        <v/>
      </c>
      <c r="F116" s="42" t="str">
        <f>IF(Projektzeiterfassung!$I$113="","",Projektzeiterfassung!$I$113)</f>
        <v/>
      </c>
      <c r="G116" s="43" t="str">
        <f>IF(Projektzeiterfassung!$I$113="","",IF(Projektzeiterfassung!$J$113="Nein","Nein","Ja"))</f>
        <v/>
      </c>
      <c r="H116" s="42" t="str">
        <f>IF(Projektzeiterfassung!$I$113="","",Projektzeiterfassung!$K$113)</f>
        <v/>
      </c>
    </row>
    <row r="117" spans="2:8" ht="18" customHeight="1">
      <c r="B117" s="39" t="str">
        <f>IF(Projektzeiterfassung!$B$114="","",Projektzeiterfassung!$B$114)</f>
        <v/>
      </c>
      <c r="C117" s="40" t="str">
        <f>IF(Projektzeiterfassung!$I$114="","",Projektzeiterfassung!$C$114)</f>
        <v/>
      </c>
      <c r="D117" s="40" t="str">
        <f>IF(Projektzeiterfassung!$I$114="","",Projektzeiterfassung!$D$114)</f>
        <v/>
      </c>
      <c r="E117" s="41" t="str">
        <f>IF(Projektzeiterfassung!$I$114="","",Projektzeiterfassung!$E$114)</f>
        <v/>
      </c>
      <c r="F117" s="42" t="str">
        <f>IF(Projektzeiterfassung!$I$114="","",Projektzeiterfassung!$I$114)</f>
        <v/>
      </c>
      <c r="G117" s="43" t="str">
        <f>IF(Projektzeiterfassung!$I$114="","",IF(Projektzeiterfassung!$J$114="Nein","Nein","Ja"))</f>
        <v/>
      </c>
      <c r="H117" s="42" t="str">
        <f>IF(Projektzeiterfassung!$I$114="","",Projektzeiterfassung!$K$114)</f>
        <v/>
      </c>
    </row>
    <row r="118" spans="2:8" ht="18" customHeight="1">
      <c r="B118" s="39" t="str">
        <f>IF(Projektzeiterfassung!$B$115="","",Projektzeiterfassung!$B$115)</f>
        <v/>
      </c>
      <c r="C118" s="40" t="str">
        <f>IF(Projektzeiterfassung!$I$115="","",Projektzeiterfassung!$C$115)</f>
        <v/>
      </c>
      <c r="D118" s="40" t="str">
        <f>IF(Projektzeiterfassung!$I$115="","",Projektzeiterfassung!$D$115)</f>
        <v/>
      </c>
      <c r="E118" s="41" t="str">
        <f>IF(Projektzeiterfassung!$I$115="","",Projektzeiterfassung!$E$115)</f>
        <v/>
      </c>
      <c r="F118" s="42" t="str">
        <f>IF(Projektzeiterfassung!$I$115="","",Projektzeiterfassung!$I$115)</f>
        <v/>
      </c>
      <c r="G118" s="43" t="str">
        <f>IF(Projektzeiterfassung!$I$115="","",IF(Projektzeiterfassung!$J$115="Nein","Nein","Ja"))</f>
        <v/>
      </c>
      <c r="H118" s="42" t="str">
        <f>IF(Projektzeiterfassung!$I$115="","",Projektzeiterfassung!$K$115)</f>
        <v/>
      </c>
    </row>
    <row r="119" spans="2:8" ht="18" customHeight="1">
      <c r="B119" s="39" t="str">
        <f>IF(Projektzeiterfassung!$B$116="","",Projektzeiterfassung!$B$116)</f>
        <v/>
      </c>
      <c r="C119" s="40" t="str">
        <f>IF(Projektzeiterfassung!$I$116="","",Projektzeiterfassung!$C$116)</f>
        <v/>
      </c>
      <c r="D119" s="40" t="str">
        <f>IF(Projektzeiterfassung!$I$116="","",Projektzeiterfassung!$D$116)</f>
        <v/>
      </c>
      <c r="E119" s="41" t="str">
        <f>IF(Projektzeiterfassung!$I$116="","",Projektzeiterfassung!$E$116)</f>
        <v/>
      </c>
      <c r="F119" s="42" t="str">
        <f>IF(Projektzeiterfassung!$I$116="","",Projektzeiterfassung!$I$116)</f>
        <v/>
      </c>
      <c r="G119" s="43" t="str">
        <f>IF(Projektzeiterfassung!$I$116="","",IF(Projektzeiterfassung!$J$116="Nein","Nein","Ja"))</f>
        <v/>
      </c>
      <c r="H119" s="42" t="str">
        <f>IF(Projektzeiterfassung!$I$116="","",Projektzeiterfassung!$K$116)</f>
        <v/>
      </c>
    </row>
    <row r="120" spans="2:8" ht="18" customHeight="1">
      <c r="B120" s="39" t="str">
        <f>IF(Projektzeiterfassung!$B$117="","",Projektzeiterfassung!$B$117)</f>
        <v/>
      </c>
      <c r="C120" s="40" t="str">
        <f>IF(Projektzeiterfassung!$I$117="","",Projektzeiterfassung!$C$117)</f>
        <v/>
      </c>
      <c r="D120" s="40" t="str">
        <f>IF(Projektzeiterfassung!$I$117="","",Projektzeiterfassung!$D$117)</f>
        <v/>
      </c>
      <c r="E120" s="41" t="str">
        <f>IF(Projektzeiterfassung!$I$117="","",Projektzeiterfassung!$E$117)</f>
        <v/>
      </c>
      <c r="F120" s="42" t="str">
        <f>IF(Projektzeiterfassung!$I$117="","",Projektzeiterfassung!$I$117)</f>
        <v/>
      </c>
      <c r="G120" s="43" t="str">
        <f>IF(Projektzeiterfassung!$I$117="","",IF(Projektzeiterfassung!$J$117="Nein","Nein","Ja"))</f>
        <v/>
      </c>
      <c r="H120" s="42" t="str">
        <f>IF(Projektzeiterfassung!$I$117="","",Projektzeiterfassung!$K$117)</f>
        <v/>
      </c>
    </row>
    <row r="121" spans="2:8" ht="18" customHeight="1">
      <c r="B121" s="39" t="str">
        <f>IF(Projektzeiterfassung!$B$118="","",Projektzeiterfassung!$B$118)</f>
        <v/>
      </c>
      <c r="C121" s="40" t="str">
        <f>IF(Projektzeiterfassung!$I$118="","",Projektzeiterfassung!$C$118)</f>
        <v/>
      </c>
      <c r="D121" s="40" t="str">
        <f>IF(Projektzeiterfassung!$I$118="","",Projektzeiterfassung!$D$118)</f>
        <v/>
      </c>
      <c r="E121" s="41" t="str">
        <f>IF(Projektzeiterfassung!$I$118="","",Projektzeiterfassung!$E$118)</f>
        <v/>
      </c>
      <c r="F121" s="42" t="str">
        <f>IF(Projektzeiterfassung!$I$118="","",Projektzeiterfassung!$I$118)</f>
        <v/>
      </c>
      <c r="G121" s="43" t="str">
        <f>IF(Projektzeiterfassung!$I$118="","",IF(Projektzeiterfassung!$J$118="Nein","Nein","Ja"))</f>
        <v/>
      </c>
      <c r="H121" s="42" t="str">
        <f>IF(Projektzeiterfassung!$I$118="","",Projektzeiterfassung!$K$118)</f>
        <v/>
      </c>
    </row>
    <row r="122" spans="2:8" ht="18" customHeight="1">
      <c r="B122" s="39" t="str">
        <f>IF(Projektzeiterfassung!$B$119="","",Projektzeiterfassung!$B$119)</f>
        <v/>
      </c>
      <c r="C122" s="40" t="str">
        <f>IF(Projektzeiterfassung!$I$119="","",Projektzeiterfassung!$C$119)</f>
        <v/>
      </c>
      <c r="D122" s="40" t="str">
        <f>IF(Projektzeiterfassung!$I$119="","",Projektzeiterfassung!$D$119)</f>
        <v/>
      </c>
      <c r="E122" s="41" t="str">
        <f>IF(Projektzeiterfassung!$I$119="","",Projektzeiterfassung!$E$119)</f>
        <v/>
      </c>
      <c r="F122" s="42" t="str">
        <f>IF(Projektzeiterfassung!$I$119="","",Projektzeiterfassung!$I$119)</f>
        <v/>
      </c>
      <c r="G122" s="43" t="str">
        <f>IF(Projektzeiterfassung!$I$119="","",IF(Projektzeiterfassung!$J$119="Nein","Nein","Ja"))</f>
        <v/>
      </c>
      <c r="H122" s="42" t="str">
        <f>IF(Projektzeiterfassung!$I$119="","",Projektzeiterfassung!$K$119)</f>
        <v/>
      </c>
    </row>
    <row r="123" spans="2:8" ht="18" customHeight="1">
      <c r="B123" s="39" t="str">
        <f>IF(Projektzeiterfassung!$B$120="","",Projektzeiterfassung!$B$120)</f>
        <v/>
      </c>
      <c r="C123" s="40" t="str">
        <f>IF(Projektzeiterfassung!$I$120="","",Projektzeiterfassung!$C$120)</f>
        <v/>
      </c>
      <c r="D123" s="40" t="str">
        <f>IF(Projektzeiterfassung!$I$120="","",Projektzeiterfassung!$D$120)</f>
        <v/>
      </c>
      <c r="E123" s="41" t="str">
        <f>IF(Projektzeiterfassung!$I$120="","",Projektzeiterfassung!$E$120)</f>
        <v/>
      </c>
      <c r="F123" s="42" t="str">
        <f>IF(Projektzeiterfassung!$I$120="","",Projektzeiterfassung!$I$120)</f>
        <v/>
      </c>
      <c r="G123" s="43" t="str">
        <f>IF(Projektzeiterfassung!$I$120="","",IF(Projektzeiterfassung!$J$120="Nein","Nein","Ja"))</f>
        <v/>
      </c>
      <c r="H123" s="42" t="str">
        <f>IF(Projektzeiterfassung!$I$120="","",Projektzeiterfassung!$K$120)</f>
        <v/>
      </c>
    </row>
    <row r="124" spans="2:8" ht="18" customHeight="1">
      <c r="B124" s="39" t="str">
        <f>IF(Projektzeiterfassung!$B$121="","",Projektzeiterfassung!$B$121)</f>
        <v/>
      </c>
      <c r="C124" s="40" t="str">
        <f>IF(Projektzeiterfassung!$I$121="","",Projektzeiterfassung!$C$121)</f>
        <v/>
      </c>
      <c r="D124" s="40" t="str">
        <f>IF(Projektzeiterfassung!$I$121="","",Projektzeiterfassung!$D$121)</f>
        <v/>
      </c>
      <c r="E124" s="41" t="str">
        <f>IF(Projektzeiterfassung!$I$121="","",Projektzeiterfassung!$E$121)</f>
        <v/>
      </c>
      <c r="F124" s="42" t="str">
        <f>IF(Projektzeiterfassung!$I$121="","",Projektzeiterfassung!$I$121)</f>
        <v/>
      </c>
      <c r="G124" s="43" t="str">
        <f>IF(Projektzeiterfassung!$I$121="","",IF(Projektzeiterfassung!$J$121="Nein","Nein","Ja"))</f>
        <v/>
      </c>
      <c r="H124" s="42" t="str">
        <f>IF(Projektzeiterfassung!$I$121="","",Projektzeiterfassung!$K$121)</f>
        <v/>
      </c>
    </row>
    <row r="125" spans="2:8" ht="18" customHeight="1">
      <c r="B125" s="39" t="str">
        <f>IF(Projektzeiterfassung!$B$122="","",Projektzeiterfassung!$B$122)</f>
        <v/>
      </c>
      <c r="C125" s="40" t="str">
        <f>IF(Projektzeiterfassung!$I$122="","",Projektzeiterfassung!$C$122)</f>
        <v/>
      </c>
      <c r="D125" s="40" t="str">
        <f>IF(Projektzeiterfassung!$I$122="","",Projektzeiterfassung!$D$122)</f>
        <v/>
      </c>
      <c r="E125" s="41" t="str">
        <f>IF(Projektzeiterfassung!$I$122="","",Projektzeiterfassung!$E$122)</f>
        <v/>
      </c>
      <c r="F125" s="42" t="str">
        <f>IF(Projektzeiterfassung!$I$122="","",Projektzeiterfassung!$I$122)</f>
        <v/>
      </c>
      <c r="G125" s="43" t="str">
        <f>IF(Projektzeiterfassung!$I$122="","",IF(Projektzeiterfassung!$J$122="Nein","Nein","Ja"))</f>
        <v/>
      </c>
      <c r="H125" s="42" t="str">
        <f>IF(Projektzeiterfassung!$I$122="","",Projektzeiterfassung!$K$122)</f>
        <v/>
      </c>
    </row>
    <row r="126" spans="2:8" ht="18" customHeight="1">
      <c r="B126" s="39" t="str">
        <f>IF(Projektzeiterfassung!$B$123="","",Projektzeiterfassung!$B$123)</f>
        <v/>
      </c>
      <c r="C126" s="40" t="str">
        <f>IF(Projektzeiterfassung!$I$123="","",Projektzeiterfassung!$C$123)</f>
        <v/>
      </c>
      <c r="D126" s="40" t="str">
        <f>IF(Projektzeiterfassung!$I$123="","",Projektzeiterfassung!$D$123)</f>
        <v/>
      </c>
      <c r="E126" s="41" t="str">
        <f>IF(Projektzeiterfassung!$I$123="","",Projektzeiterfassung!$E$123)</f>
        <v/>
      </c>
      <c r="F126" s="42" t="str">
        <f>IF(Projektzeiterfassung!$I$123="","",Projektzeiterfassung!$I$123)</f>
        <v/>
      </c>
      <c r="G126" s="43" t="str">
        <f>IF(Projektzeiterfassung!$I$123="","",IF(Projektzeiterfassung!$J$123="Nein","Nein","Ja"))</f>
        <v/>
      </c>
      <c r="H126" s="42" t="str">
        <f>IF(Projektzeiterfassung!$I$123="","",Projektzeiterfassung!$K$123)</f>
        <v/>
      </c>
    </row>
    <row r="127" spans="2:8" ht="18" customHeight="1">
      <c r="B127" s="39" t="str">
        <f>IF(Projektzeiterfassung!$B$124="","",Projektzeiterfassung!$B$124)</f>
        <v/>
      </c>
      <c r="C127" s="40" t="str">
        <f>IF(Projektzeiterfassung!$I$124="","",Projektzeiterfassung!$C$124)</f>
        <v/>
      </c>
      <c r="D127" s="40" t="str">
        <f>IF(Projektzeiterfassung!$I$124="","",Projektzeiterfassung!$D$124)</f>
        <v/>
      </c>
      <c r="E127" s="41" t="str">
        <f>IF(Projektzeiterfassung!$I$124="","",Projektzeiterfassung!$E$124)</f>
        <v/>
      </c>
      <c r="F127" s="42" t="str">
        <f>IF(Projektzeiterfassung!$I$124="","",Projektzeiterfassung!$I$124)</f>
        <v/>
      </c>
      <c r="G127" s="43" t="str">
        <f>IF(Projektzeiterfassung!$I$124="","",IF(Projektzeiterfassung!$J$124="Nein","Nein","Ja"))</f>
        <v/>
      </c>
      <c r="H127" s="42" t="str">
        <f>IF(Projektzeiterfassung!$I$124="","",Projektzeiterfassung!$K$124)</f>
        <v/>
      </c>
    </row>
    <row r="128" spans="2:8" ht="18" customHeight="1">
      <c r="B128" s="39" t="str">
        <f>IF(Projektzeiterfassung!$B$125="","",Projektzeiterfassung!$B$125)</f>
        <v/>
      </c>
      <c r="C128" s="40" t="str">
        <f>IF(Projektzeiterfassung!$I$125="","",Projektzeiterfassung!$C$125)</f>
        <v/>
      </c>
      <c r="D128" s="40" t="str">
        <f>IF(Projektzeiterfassung!$I$125="","",Projektzeiterfassung!$D$125)</f>
        <v/>
      </c>
      <c r="E128" s="41" t="str">
        <f>IF(Projektzeiterfassung!$I$125="","",Projektzeiterfassung!$E$125)</f>
        <v/>
      </c>
      <c r="F128" s="42" t="str">
        <f>IF(Projektzeiterfassung!$I$125="","",Projektzeiterfassung!$I$125)</f>
        <v/>
      </c>
      <c r="G128" s="43" t="str">
        <f>IF(Projektzeiterfassung!$I$125="","",IF(Projektzeiterfassung!$J$125="Nein","Nein","Ja"))</f>
        <v/>
      </c>
      <c r="H128" s="42" t="str">
        <f>IF(Projektzeiterfassung!$I$125="","",Projektzeiterfassung!$K$125)</f>
        <v/>
      </c>
    </row>
    <row r="129" spans="2:8" ht="18" customHeight="1">
      <c r="B129" s="39" t="str">
        <f>IF(Projektzeiterfassung!$B$126="","",Projektzeiterfassung!$B$126)</f>
        <v/>
      </c>
      <c r="C129" s="40" t="str">
        <f>IF(Projektzeiterfassung!$I$126="","",Projektzeiterfassung!$C$126)</f>
        <v/>
      </c>
      <c r="D129" s="40" t="str">
        <f>IF(Projektzeiterfassung!$I$126="","",Projektzeiterfassung!$D$126)</f>
        <v/>
      </c>
      <c r="E129" s="41" t="str">
        <f>IF(Projektzeiterfassung!$I$126="","",Projektzeiterfassung!$E$126)</f>
        <v/>
      </c>
      <c r="F129" s="42" t="str">
        <f>IF(Projektzeiterfassung!$I$126="","",Projektzeiterfassung!$I$126)</f>
        <v/>
      </c>
      <c r="G129" s="43" t="str">
        <f>IF(Projektzeiterfassung!$I$126="","",IF(Projektzeiterfassung!$J$126="Nein","Nein","Ja"))</f>
        <v/>
      </c>
      <c r="H129" s="42" t="str">
        <f>IF(Projektzeiterfassung!$I$126="","",Projektzeiterfassung!$K$126)</f>
        <v/>
      </c>
    </row>
    <row r="130" spans="2:8" ht="18" customHeight="1">
      <c r="B130" s="39" t="str">
        <f>IF(Projektzeiterfassung!$B$127="","",Projektzeiterfassung!$B$127)</f>
        <v/>
      </c>
      <c r="C130" s="40" t="str">
        <f>IF(Projektzeiterfassung!$I$127="","",Projektzeiterfassung!$C$127)</f>
        <v/>
      </c>
      <c r="D130" s="40" t="str">
        <f>IF(Projektzeiterfassung!$I$127="","",Projektzeiterfassung!$D$127)</f>
        <v/>
      </c>
      <c r="E130" s="41" t="str">
        <f>IF(Projektzeiterfassung!$I$127="","",Projektzeiterfassung!$E$127)</f>
        <v/>
      </c>
      <c r="F130" s="42" t="str">
        <f>IF(Projektzeiterfassung!$I$127="","",Projektzeiterfassung!$I$127)</f>
        <v/>
      </c>
      <c r="G130" s="43" t="str">
        <f>IF(Projektzeiterfassung!$I$127="","",IF(Projektzeiterfassung!$J$127="Nein","Nein","Ja"))</f>
        <v/>
      </c>
      <c r="H130" s="42" t="str">
        <f>IF(Projektzeiterfassung!$I$127="","",Projektzeiterfassung!$K$127)</f>
        <v/>
      </c>
    </row>
    <row r="131" spans="2:8" ht="18" customHeight="1">
      <c r="B131" s="39" t="str">
        <f>IF(Projektzeiterfassung!$B$128="","",Projektzeiterfassung!$B$128)</f>
        <v/>
      </c>
      <c r="C131" s="40" t="str">
        <f>IF(Projektzeiterfassung!$I$128="","",Projektzeiterfassung!$C$128)</f>
        <v/>
      </c>
      <c r="D131" s="40" t="str">
        <f>IF(Projektzeiterfassung!$I$128="","",Projektzeiterfassung!$D$128)</f>
        <v/>
      </c>
      <c r="E131" s="41" t="str">
        <f>IF(Projektzeiterfassung!$I$128="","",Projektzeiterfassung!$E$128)</f>
        <v/>
      </c>
      <c r="F131" s="42" t="str">
        <f>IF(Projektzeiterfassung!$I$128="","",Projektzeiterfassung!$I$128)</f>
        <v/>
      </c>
      <c r="G131" s="43" t="str">
        <f>IF(Projektzeiterfassung!$I$128="","",IF(Projektzeiterfassung!$J$128="Nein","Nein","Ja"))</f>
        <v/>
      </c>
      <c r="H131" s="42" t="str">
        <f>IF(Projektzeiterfassung!$I$128="","",Projektzeiterfassung!$K$128)</f>
        <v/>
      </c>
    </row>
    <row r="132" spans="2:8" ht="18" customHeight="1">
      <c r="B132" s="39" t="str">
        <f>IF(Projektzeiterfassung!$B$129="","",Projektzeiterfassung!$B$129)</f>
        <v/>
      </c>
      <c r="C132" s="40" t="str">
        <f>IF(Projektzeiterfassung!$I$129="","",Projektzeiterfassung!$C$129)</f>
        <v/>
      </c>
      <c r="D132" s="40" t="str">
        <f>IF(Projektzeiterfassung!$I$129="","",Projektzeiterfassung!$D$129)</f>
        <v/>
      </c>
      <c r="E132" s="41" t="str">
        <f>IF(Projektzeiterfassung!$I$129="","",Projektzeiterfassung!$E$129)</f>
        <v/>
      </c>
      <c r="F132" s="42" t="str">
        <f>IF(Projektzeiterfassung!$I$129="","",Projektzeiterfassung!$I$129)</f>
        <v/>
      </c>
      <c r="G132" s="43" t="str">
        <f>IF(Projektzeiterfassung!$I$129="","",IF(Projektzeiterfassung!$J$129="Nein","Nein","Ja"))</f>
        <v/>
      </c>
      <c r="H132" s="42" t="str">
        <f>IF(Projektzeiterfassung!$I$129="","",Projektzeiterfassung!$K$129)</f>
        <v/>
      </c>
    </row>
    <row r="133" spans="2:8" ht="18" customHeight="1">
      <c r="B133" s="39" t="str">
        <f>IF(Projektzeiterfassung!$B$130="","",Projektzeiterfassung!$B$130)</f>
        <v/>
      </c>
      <c r="C133" s="40" t="str">
        <f>IF(Projektzeiterfassung!$I$130="","",Projektzeiterfassung!$C$130)</f>
        <v/>
      </c>
      <c r="D133" s="40" t="str">
        <f>IF(Projektzeiterfassung!$I$130="","",Projektzeiterfassung!$D$130)</f>
        <v/>
      </c>
      <c r="E133" s="41" t="str">
        <f>IF(Projektzeiterfassung!$I$130="","",Projektzeiterfassung!$E$130)</f>
        <v/>
      </c>
      <c r="F133" s="42" t="str">
        <f>IF(Projektzeiterfassung!$I$130="","",Projektzeiterfassung!$I$130)</f>
        <v/>
      </c>
      <c r="G133" s="43" t="str">
        <f>IF(Projektzeiterfassung!$I$130="","",IF(Projektzeiterfassung!$J$130="Nein","Nein","Ja"))</f>
        <v/>
      </c>
      <c r="H133" s="42" t="str">
        <f>IF(Projektzeiterfassung!$I$130="","",Projektzeiterfassung!$K$130)</f>
        <v/>
      </c>
    </row>
    <row r="134" spans="2:8" ht="18" customHeight="1">
      <c r="B134" s="39" t="str">
        <f>IF(Projektzeiterfassung!$B$131="","",Projektzeiterfassung!$B$131)</f>
        <v/>
      </c>
      <c r="C134" s="40" t="str">
        <f>IF(Projektzeiterfassung!$I$131="","",Projektzeiterfassung!$C$131)</f>
        <v/>
      </c>
      <c r="D134" s="40" t="str">
        <f>IF(Projektzeiterfassung!$I$131="","",Projektzeiterfassung!$D$131)</f>
        <v/>
      </c>
      <c r="E134" s="41" t="str">
        <f>IF(Projektzeiterfassung!$I$131="","",Projektzeiterfassung!$E$131)</f>
        <v/>
      </c>
      <c r="F134" s="42" t="str">
        <f>IF(Projektzeiterfassung!$I$131="","",Projektzeiterfassung!$I$131)</f>
        <v/>
      </c>
      <c r="G134" s="43" t="str">
        <f>IF(Projektzeiterfassung!$I$131="","",IF(Projektzeiterfassung!$J$131="Nein","Nein","Ja"))</f>
        <v/>
      </c>
      <c r="H134" s="42" t="str">
        <f>IF(Projektzeiterfassung!$I$131="","",Projektzeiterfassung!$K$131)</f>
        <v/>
      </c>
    </row>
    <row r="135" spans="2:8" ht="18" customHeight="1">
      <c r="B135" s="39" t="str">
        <f>IF(Projektzeiterfassung!$B$132="","",Projektzeiterfassung!$B$132)</f>
        <v/>
      </c>
      <c r="C135" s="40" t="str">
        <f>IF(Projektzeiterfassung!$I$132="","",Projektzeiterfassung!$C$132)</f>
        <v/>
      </c>
      <c r="D135" s="40" t="str">
        <f>IF(Projektzeiterfassung!$I$132="","",Projektzeiterfassung!$D$132)</f>
        <v/>
      </c>
      <c r="E135" s="41" t="str">
        <f>IF(Projektzeiterfassung!$I$132="","",Projektzeiterfassung!$E$132)</f>
        <v/>
      </c>
      <c r="F135" s="42" t="str">
        <f>IF(Projektzeiterfassung!$I$132="","",Projektzeiterfassung!$I$132)</f>
        <v/>
      </c>
      <c r="G135" s="43" t="str">
        <f>IF(Projektzeiterfassung!$I$132="","",IF(Projektzeiterfassung!$J$132="Nein","Nein","Ja"))</f>
        <v/>
      </c>
      <c r="H135" s="42" t="str">
        <f>IF(Projektzeiterfassung!$I$132="","",Projektzeiterfassung!$K$132)</f>
        <v/>
      </c>
    </row>
    <row r="136" spans="2:8" ht="18" customHeight="1">
      <c r="B136" s="39" t="str">
        <f>IF(Projektzeiterfassung!$B$133="","",Projektzeiterfassung!$B$133)</f>
        <v/>
      </c>
      <c r="C136" s="40" t="str">
        <f>IF(Projektzeiterfassung!$I$133="","",Projektzeiterfassung!$C$133)</f>
        <v/>
      </c>
      <c r="D136" s="40" t="str">
        <f>IF(Projektzeiterfassung!$I$133="","",Projektzeiterfassung!$D$133)</f>
        <v/>
      </c>
      <c r="E136" s="41" t="str">
        <f>IF(Projektzeiterfassung!$I$133="","",Projektzeiterfassung!$E$133)</f>
        <v/>
      </c>
      <c r="F136" s="42" t="str">
        <f>IF(Projektzeiterfassung!$I$133="","",Projektzeiterfassung!$I$133)</f>
        <v/>
      </c>
      <c r="G136" s="43" t="str">
        <f>IF(Projektzeiterfassung!$I$133="","",IF(Projektzeiterfassung!$J$133="Nein","Nein","Ja"))</f>
        <v/>
      </c>
      <c r="H136" s="42" t="str">
        <f>IF(Projektzeiterfassung!$I$133="","",Projektzeiterfassung!$K$133)</f>
        <v/>
      </c>
    </row>
    <row r="137" spans="2:8" ht="18" customHeight="1">
      <c r="B137" s="39" t="str">
        <f>IF(Projektzeiterfassung!$B$134="","",Projektzeiterfassung!$B$134)</f>
        <v/>
      </c>
      <c r="C137" s="40" t="str">
        <f>IF(Projektzeiterfassung!$I$134="","",Projektzeiterfassung!$C$134)</f>
        <v/>
      </c>
      <c r="D137" s="40" t="str">
        <f>IF(Projektzeiterfassung!$I$134="","",Projektzeiterfassung!$D$134)</f>
        <v/>
      </c>
      <c r="E137" s="41" t="str">
        <f>IF(Projektzeiterfassung!$I$134="","",Projektzeiterfassung!$E$134)</f>
        <v/>
      </c>
      <c r="F137" s="42" t="str">
        <f>IF(Projektzeiterfassung!$I$134="","",Projektzeiterfassung!$I$134)</f>
        <v/>
      </c>
      <c r="G137" s="43" t="str">
        <f>IF(Projektzeiterfassung!$I$134="","",IF(Projektzeiterfassung!$J$134="Nein","Nein","Ja"))</f>
        <v/>
      </c>
      <c r="H137" s="42" t="str">
        <f>IF(Projektzeiterfassung!$I$134="","",Projektzeiterfassung!$K$134)</f>
        <v/>
      </c>
    </row>
    <row r="138" spans="2:8" ht="18" customHeight="1">
      <c r="B138" s="39" t="str">
        <f>IF(Projektzeiterfassung!$B$135="","",Projektzeiterfassung!$B$135)</f>
        <v/>
      </c>
      <c r="C138" s="40" t="str">
        <f>IF(Projektzeiterfassung!$I$135="","",Projektzeiterfassung!$C$135)</f>
        <v/>
      </c>
      <c r="D138" s="40" t="str">
        <f>IF(Projektzeiterfassung!$I$135="","",Projektzeiterfassung!$D$135)</f>
        <v/>
      </c>
      <c r="E138" s="41" t="str">
        <f>IF(Projektzeiterfassung!$I$135="","",Projektzeiterfassung!$E$135)</f>
        <v/>
      </c>
      <c r="F138" s="42" t="str">
        <f>IF(Projektzeiterfassung!$I$135="","",Projektzeiterfassung!$I$135)</f>
        <v/>
      </c>
      <c r="G138" s="43" t="str">
        <f>IF(Projektzeiterfassung!$I$135="","",IF(Projektzeiterfassung!$J$135="Nein","Nein","Ja"))</f>
        <v/>
      </c>
      <c r="H138" s="42" t="str">
        <f>IF(Projektzeiterfassung!$I$135="","",Projektzeiterfassung!$K$135)</f>
        <v/>
      </c>
    </row>
    <row r="139" spans="2:8" ht="18" customHeight="1">
      <c r="B139" s="39" t="str">
        <f>IF(Projektzeiterfassung!$B$136="","",Projektzeiterfassung!$B$136)</f>
        <v/>
      </c>
      <c r="C139" s="40" t="str">
        <f>IF(Projektzeiterfassung!$I$136="","",Projektzeiterfassung!$C$136)</f>
        <v/>
      </c>
      <c r="D139" s="40" t="str">
        <f>IF(Projektzeiterfassung!$I$136="","",Projektzeiterfassung!$D$136)</f>
        <v/>
      </c>
      <c r="E139" s="41" t="str">
        <f>IF(Projektzeiterfassung!$I$136="","",Projektzeiterfassung!$E$136)</f>
        <v/>
      </c>
      <c r="F139" s="42" t="str">
        <f>IF(Projektzeiterfassung!$I$136="","",Projektzeiterfassung!$I$136)</f>
        <v/>
      </c>
      <c r="G139" s="43" t="str">
        <f>IF(Projektzeiterfassung!$I$136="","",IF(Projektzeiterfassung!$J$136="Nein","Nein","Ja"))</f>
        <v/>
      </c>
      <c r="H139" s="42" t="str">
        <f>IF(Projektzeiterfassung!$I$136="","",Projektzeiterfassung!$K$136)</f>
        <v/>
      </c>
    </row>
    <row r="140" spans="2:8" ht="18" customHeight="1">
      <c r="B140" s="39" t="str">
        <f>IF(Projektzeiterfassung!$B$137="","",Projektzeiterfassung!$B$137)</f>
        <v/>
      </c>
      <c r="C140" s="40" t="str">
        <f>IF(Projektzeiterfassung!$I$137="","",Projektzeiterfassung!$C$137)</f>
        <v/>
      </c>
      <c r="D140" s="40" t="str">
        <f>IF(Projektzeiterfassung!$I$137="","",Projektzeiterfassung!$D$137)</f>
        <v/>
      </c>
      <c r="E140" s="41" t="str">
        <f>IF(Projektzeiterfassung!$I$137="","",Projektzeiterfassung!$E$137)</f>
        <v/>
      </c>
      <c r="F140" s="42" t="str">
        <f>IF(Projektzeiterfassung!$I$137="","",Projektzeiterfassung!$I$137)</f>
        <v/>
      </c>
      <c r="G140" s="43" t="str">
        <f>IF(Projektzeiterfassung!$I$137="","",IF(Projektzeiterfassung!$J$137="Nein","Nein","Ja"))</f>
        <v/>
      </c>
      <c r="H140" s="42" t="str">
        <f>IF(Projektzeiterfassung!$I$137="","",Projektzeiterfassung!$K$137)</f>
        <v/>
      </c>
    </row>
    <row r="141" spans="2:8" ht="18" customHeight="1">
      <c r="B141" s="39" t="str">
        <f>IF(Projektzeiterfassung!$B$138="","",Projektzeiterfassung!$B$138)</f>
        <v/>
      </c>
      <c r="C141" s="40" t="str">
        <f>IF(Projektzeiterfassung!$I$138="","",Projektzeiterfassung!$C$138)</f>
        <v/>
      </c>
      <c r="D141" s="40" t="str">
        <f>IF(Projektzeiterfassung!$I$138="","",Projektzeiterfassung!$D$138)</f>
        <v/>
      </c>
      <c r="E141" s="41" t="str">
        <f>IF(Projektzeiterfassung!$I$138="","",Projektzeiterfassung!$E$138)</f>
        <v/>
      </c>
      <c r="F141" s="42" t="str">
        <f>IF(Projektzeiterfassung!$I$138="","",Projektzeiterfassung!$I$138)</f>
        <v/>
      </c>
      <c r="G141" s="43" t="str">
        <f>IF(Projektzeiterfassung!$I$138="","",IF(Projektzeiterfassung!$J$138="Nein","Nein","Ja"))</f>
        <v/>
      </c>
      <c r="H141" s="42" t="str">
        <f>IF(Projektzeiterfassung!$I$138="","",Projektzeiterfassung!$K$138)</f>
        <v/>
      </c>
    </row>
    <row r="142" spans="2:8" ht="18" customHeight="1">
      <c r="B142" s="39" t="str">
        <f>IF(Projektzeiterfassung!$B$139="","",Projektzeiterfassung!$B$139)</f>
        <v/>
      </c>
      <c r="C142" s="40" t="str">
        <f>IF(Projektzeiterfassung!$I$139="","",Projektzeiterfassung!$C$139)</f>
        <v/>
      </c>
      <c r="D142" s="40" t="str">
        <f>IF(Projektzeiterfassung!$I$139="","",Projektzeiterfassung!$D$139)</f>
        <v/>
      </c>
      <c r="E142" s="41" t="str">
        <f>IF(Projektzeiterfassung!$I$139="","",Projektzeiterfassung!$E$139)</f>
        <v/>
      </c>
      <c r="F142" s="42" t="str">
        <f>IF(Projektzeiterfassung!$I$139="","",Projektzeiterfassung!$I$139)</f>
        <v/>
      </c>
      <c r="G142" s="43" t="str">
        <f>IF(Projektzeiterfassung!$I$139="","",IF(Projektzeiterfassung!$J$139="Nein","Nein","Ja"))</f>
        <v/>
      </c>
      <c r="H142" s="42" t="str">
        <f>IF(Projektzeiterfassung!$I$139="","",Projektzeiterfassung!$K$139)</f>
        <v/>
      </c>
    </row>
    <row r="143" spans="2:8" ht="18" customHeight="1">
      <c r="B143" s="39" t="str">
        <f>IF(Projektzeiterfassung!$B$140="","",Projektzeiterfassung!$B$140)</f>
        <v/>
      </c>
      <c r="C143" s="40" t="str">
        <f>IF(Projektzeiterfassung!$I$140="","",Projektzeiterfassung!$C$140)</f>
        <v/>
      </c>
      <c r="D143" s="40" t="str">
        <f>IF(Projektzeiterfassung!$I$140="","",Projektzeiterfassung!$D$140)</f>
        <v/>
      </c>
      <c r="E143" s="41" t="str">
        <f>IF(Projektzeiterfassung!$I$140="","",Projektzeiterfassung!$E$140)</f>
        <v/>
      </c>
      <c r="F143" s="42" t="str">
        <f>IF(Projektzeiterfassung!$I$140="","",Projektzeiterfassung!$I$140)</f>
        <v/>
      </c>
      <c r="G143" s="43" t="str">
        <f>IF(Projektzeiterfassung!$I$140="","",IF(Projektzeiterfassung!$J$140="Nein","Nein","Ja"))</f>
        <v/>
      </c>
      <c r="H143" s="42" t="str">
        <f>IF(Projektzeiterfassung!$I$140="","",Projektzeiterfassung!$K$140)</f>
        <v/>
      </c>
    </row>
    <row r="144" spans="2:8" ht="18" customHeight="1">
      <c r="B144" s="39" t="str">
        <f>IF(Projektzeiterfassung!$B$141="","",Projektzeiterfassung!$B$141)</f>
        <v/>
      </c>
      <c r="C144" s="40" t="str">
        <f>IF(Projektzeiterfassung!$I$141="","",Projektzeiterfassung!$C$141)</f>
        <v/>
      </c>
      <c r="D144" s="40" t="str">
        <f>IF(Projektzeiterfassung!$I$141="","",Projektzeiterfassung!$D$141)</f>
        <v/>
      </c>
      <c r="E144" s="41" t="str">
        <f>IF(Projektzeiterfassung!$I$141="","",Projektzeiterfassung!$E$141)</f>
        <v/>
      </c>
      <c r="F144" s="42" t="str">
        <f>IF(Projektzeiterfassung!$I$141="","",Projektzeiterfassung!$I$141)</f>
        <v/>
      </c>
      <c r="G144" s="43" t="str">
        <f>IF(Projektzeiterfassung!$I$141="","",IF(Projektzeiterfassung!$J$141="Nein","Nein","Ja"))</f>
        <v/>
      </c>
      <c r="H144" s="42" t="str">
        <f>IF(Projektzeiterfassung!$I$141="","",Projektzeiterfassung!$K$141)</f>
        <v/>
      </c>
    </row>
    <row r="145" spans="2:8" ht="18" customHeight="1">
      <c r="B145" s="39" t="str">
        <f>IF(Projektzeiterfassung!$B$142="","",Projektzeiterfassung!$B$142)</f>
        <v/>
      </c>
      <c r="C145" s="40" t="str">
        <f>IF(Projektzeiterfassung!$I$142="","",Projektzeiterfassung!$C$142)</f>
        <v/>
      </c>
      <c r="D145" s="40" t="str">
        <f>IF(Projektzeiterfassung!$I$142="","",Projektzeiterfassung!$D$142)</f>
        <v/>
      </c>
      <c r="E145" s="41" t="str">
        <f>IF(Projektzeiterfassung!$I$142="","",Projektzeiterfassung!$E$142)</f>
        <v/>
      </c>
      <c r="F145" s="42" t="str">
        <f>IF(Projektzeiterfassung!$I$142="","",Projektzeiterfassung!$I$142)</f>
        <v/>
      </c>
      <c r="G145" s="43" t="str">
        <f>IF(Projektzeiterfassung!$I$142="","",IF(Projektzeiterfassung!$J$142="Nein","Nein","Ja"))</f>
        <v/>
      </c>
      <c r="H145" s="42" t="str">
        <f>IF(Projektzeiterfassung!$I$142="","",Projektzeiterfassung!$K$142)</f>
        <v/>
      </c>
    </row>
    <row r="146" spans="2:8" ht="18" customHeight="1">
      <c r="B146" s="39" t="str">
        <f>IF(Projektzeiterfassung!$B$143="","",Projektzeiterfassung!$B$143)</f>
        <v/>
      </c>
      <c r="C146" s="40" t="str">
        <f>IF(Projektzeiterfassung!$I$143="","",Projektzeiterfassung!$C$143)</f>
        <v/>
      </c>
      <c r="D146" s="40" t="str">
        <f>IF(Projektzeiterfassung!$I$143="","",Projektzeiterfassung!$D$143)</f>
        <v/>
      </c>
      <c r="E146" s="41" t="str">
        <f>IF(Projektzeiterfassung!$I$143="","",Projektzeiterfassung!$E$143)</f>
        <v/>
      </c>
      <c r="F146" s="42" t="str">
        <f>IF(Projektzeiterfassung!$I$143="","",Projektzeiterfassung!$I$143)</f>
        <v/>
      </c>
      <c r="G146" s="43" t="str">
        <f>IF(Projektzeiterfassung!$I$143="","",IF(Projektzeiterfassung!$J$143="Nein","Nein","Ja"))</f>
        <v/>
      </c>
      <c r="H146" s="42" t="str">
        <f>IF(Projektzeiterfassung!$I$143="","",Projektzeiterfassung!$K$143)</f>
        <v/>
      </c>
    </row>
    <row r="147" spans="2:8" ht="18" customHeight="1">
      <c r="B147" s="39" t="str">
        <f>IF(Projektzeiterfassung!$B$144="","",Projektzeiterfassung!$B$144)</f>
        <v/>
      </c>
      <c r="C147" s="40" t="str">
        <f>IF(Projektzeiterfassung!$I$144="","",Projektzeiterfassung!$C$144)</f>
        <v/>
      </c>
      <c r="D147" s="40" t="str">
        <f>IF(Projektzeiterfassung!$I$144="","",Projektzeiterfassung!$D$144)</f>
        <v/>
      </c>
      <c r="E147" s="41" t="str">
        <f>IF(Projektzeiterfassung!$I$144="","",Projektzeiterfassung!$E$144)</f>
        <v/>
      </c>
      <c r="F147" s="42" t="str">
        <f>IF(Projektzeiterfassung!$I$144="","",Projektzeiterfassung!$I$144)</f>
        <v/>
      </c>
      <c r="G147" s="43" t="str">
        <f>IF(Projektzeiterfassung!$I$144="","",IF(Projektzeiterfassung!$J$144="Nein","Nein","Ja"))</f>
        <v/>
      </c>
      <c r="H147" s="42" t="str">
        <f>IF(Projektzeiterfassung!$I$144="","",Projektzeiterfassung!$K$144)</f>
        <v/>
      </c>
    </row>
    <row r="148" spans="2:8" ht="18" customHeight="1">
      <c r="B148" s="39" t="str">
        <f>IF(Projektzeiterfassung!$B$145="","",Projektzeiterfassung!$B$145)</f>
        <v/>
      </c>
      <c r="C148" s="40" t="str">
        <f>IF(Projektzeiterfassung!$I$145="","",Projektzeiterfassung!$C$145)</f>
        <v/>
      </c>
      <c r="D148" s="40" t="str">
        <f>IF(Projektzeiterfassung!$I$145="","",Projektzeiterfassung!$D$145)</f>
        <v/>
      </c>
      <c r="E148" s="41" t="str">
        <f>IF(Projektzeiterfassung!$I$145="","",Projektzeiterfassung!$E$145)</f>
        <v/>
      </c>
      <c r="F148" s="42" t="str">
        <f>IF(Projektzeiterfassung!$I$145="","",Projektzeiterfassung!$I$145)</f>
        <v/>
      </c>
      <c r="G148" s="43" t="str">
        <f>IF(Projektzeiterfassung!$I$145="","",IF(Projektzeiterfassung!$J$145="Nein","Nein","Ja"))</f>
        <v/>
      </c>
      <c r="H148" s="42" t="str">
        <f>IF(Projektzeiterfassung!$I$145="","",Projektzeiterfassung!$K$145)</f>
        <v/>
      </c>
    </row>
    <row r="149" spans="2:8" ht="18" customHeight="1">
      <c r="B149" s="39" t="str">
        <f>IF(Projektzeiterfassung!$B$146="","",Projektzeiterfassung!$B$146)</f>
        <v/>
      </c>
      <c r="C149" s="40" t="str">
        <f>IF(Projektzeiterfassung!$I$146="","",Projektzeiterfassung!$C$146)</f>
        <v/>
      </c>
      <c r="D149" s="40" t="str">
        <f>IF(Projektzeiterfassung!$I$146="","",Projektzeiterfassung!$D$146)</f>
        <v/>
      </c>
      <c r="E149" s="41" t="str">
        <f>IF(Projektzeiterfassung!$I$146="","",Projektzeiterfassung!$E$146)</f>
        <v/>
      </c>
      <c r="F149" s="42" t="str">
        <f>IF(Projektzeiterfassung!$I$146="","",Projektzeiterfassung!$I$146)</f>
        <v/>
      </c>
      <c r="G149" s="43" t="str">
        <f>IF(Projektzeiterfassung!$I$146="","",IF(Projektzeiterfassung!$J$146="Nein","Nein","Ja"))</f>
        <v/>
      </c>
      <c r="H149" s="42" t="str">
        <f>IF(Projektzeiterfassung!$I$146="","",Projektzeiterfassung!$K$146)</f>
        <v/>
      </c>
    </row>
    <row r="150" spans="2:8" ht="18" customHeight="1">
      <c r="B150" s="39" t="str">
        <f>IF(Projektzeiterfassung!$B$147="","",Projektzeiterfassung!$B$147)</f>
        <v/>
      </c>
      <c r="C150" s="40" t="str">
        <f>IF(Projektzeiterfassung!$I$147="","",Projektzeiterfassung!$C$147)</f>
        <v/>
      </c>
      <c r="D150" s="40" t="str">
        <f>IF(Projektzeiterfassung!$I$147="","",Projektzeiterfassung!$D$147)</f>
        <v/>
      </c>
      <c r="E150" s="41" t="str">
        <f>IF(Projektzeiterfassung!$I$147="","",Projektzeiterfassung!$E$147)</f>
        <v/>
      </c>
      <c r="F150" s="42" t="str">
        <f>IF(Projektzeiterfassung!$I$147="","",Projektzeiterfassung!$I$147)</f>
        <v/>
      </c>
      <c r="G150" s="43" t="str">
        <f>IF(Projektzeiterfassung!$I$147="","",IF(Projektzeiterfassung!$J$147="Nein","Nein","Ja"))</f>
        <v/>
      </c>
      <c r="H150" s="42" t="str">
        <f>IF(Projektzeiterfassung!$I$147="","",Projektzeiterfassung!$K$147)</f>
        <v/>
      </c>
    </row>
    <row r="151" spans="2:8" ht="18" customHeight="1">
      <c r="B151" s="39" t="str">
        <f>IF(Projektzeiterfassung!$B$148="","",Projektzeiterfassung!$B$148)</f>
        <v/>
      </c>
      <c r="C151" s="40" t="str">
        <f>IF(Projektzeiterfassung!$I$148="","",Projektzeiterfassung!$C$148)</f>
        <v/>
      </c>
      <c r="D151" s="40" t="str">
        <f>IF(Projektzeiterfassung!$I$148="","",Projektzeiterfassung!$D$148)</f>
        <v/>
      </c>
      <c r="E151" s="41" t="str">
        <f>IF(Projektzeiterfassung!$I$148="","",Projektzeiterfassung!$E$148)</f>
        <v/>
      </c>
      <c r="F151" s="42" t="str">
        <f>IF(Projektzeiterfassung!$I$148="","",Projektzeiterfassung!$I$148)</f>
        <v/>
      </c>
      <c r="G151" s="43" t="str">
        <f>IF(Projektzeiterfassung!$I$148="","",IF(Projektzeiterfassung!$J$148="Nein","Nein","Ja"))</f>
        <v/>
      </c>
      <c r="H151" s="42" t="str">
        <f>IF(Projektzeiterfassung!$I$148="","",Projektzeiterfassung!$K$148)</f>
        <v/>
      </c>
    </row>
    <row r="152" spans="2:8" ht="18" customHeight="1">
      <c r="B152" s="39" t="str">
        <f>IF(Projektzeiterfassung!$B$149="","",Projektzeiterfassung!$B$149)</f>
        <v/>
      </c>
      <c r="C152" s="40" t="str">
        <f>IF(Projektzeiterfassung!$I$149="","",Projektzeiterfassung!$C$149)</f>
        <v/>
      </c>
      <c r="D152" s="40" t="str">
        <f>IF(Projektzeiterfassung!$I$149="","",Projektzeiterfassung!$D$149)</f>
        <v/>
      </c>
      <c r="E152" s="41" t="str">
        <f>IF(Projektzeiterfassung!$I$149="","",Projektzeiterfassung!$E$149)</f>
        <v/>
      </c>
      <c r="F152" s="42" t="str">
        <f>IF(Projektzeiterfassung!$I$149="","",Projektzeiterfassung!$I$149)</f>
        <v/>
      </c>
      <c r="G152" s="43" t="str">
        <f>IF(Projektzeiterfassung!$I$149="","",IF(Projektzeiterfassung!$J$149="Nein","Nein","Ja"))</f>
        <v/>
      </c>
      <c r="H152" s="42" t="str">
        <f>IF(Projektzeiterfassung!$I$149="","",Projektzeiterfassung!$K$149)</f>
        <v/>
      </c>
    </row>
    <row r="153" spans="2:8" ht="18" customHeight="1">
      <c r="B153" s="39" t="str">
        <f>IF(Projektzeiterfassung!$B$150="","",Projektzeiterfassung!$B$150)</f>
        <v/>
      </c>
      <c r="C153" s="40" t="str">
        <f>IF(Projektzeiterfassung!$I$150="","",Projektzeiterfassung!$C$150)</f>
        <v/>
      </c>
      <c r="D153" s="40" t="str">
        <f>IF(Projektzeiterfassung!$I$150="","",Projektzeiterfassung!$D$150)</f>
        <v/>
      </c>
      <c r="E153" s="41" t="str">
        <f>IF(Projektzeiterfassung!$I$150="","",Projektzeiterfassung!$E$150)</f>
        <v/>
      </c>
      <c r="F153" s="42" t="str">
        <f>IF(Projektzeiterfassung!$I$150="","",Projektzeiterfassung!$I$150)</f>
        <v/>
      </c>
      <c r="G153" s="43" t="str">
        <f>IF(Projektzeiterfassung!$I$150="","",IF(Projektzeiterfassung!$J$150="Nein","Nein","Ja"))</f>
        <v/>
      </c>
      <c r="H153" s="42" t="str">
        <f>IF(Projektzeiterfassung!$I$150="","",Projektzeiterfassung!$K$150)</f>
        <v/>
      </c>
    </row>
    <row r="154" spans="2:8" ht="18" customHeight="1">
      <c r="B154" s="39" t="str">
        <f>IF(Projektzeiterfassung!$B$151="","",Projektzeiterfassung!$B$151)</f>
        <v/>
      </c>
      <c r="C154" s="40" t="str">
        <f>IF(Projektzeiterfassung!$I$151="","",Projektzeiterfassung!$C$151)</f>
        <v/>
      </c>
      <c r="D154" s="40" t="str">
        <f>IF(Projektzeiterfassung!$I$151="","",Projektzeiterfassung!$D$151)</f>
        <v/>
      </c>
      <c r="E154" s="41" t="str">
        <f>IF(Projektzeiterfassung!$I$151="","",Projektzeiterfassung!$E$151)</f>
        <v/>
      </c>
      <c r="F154" s="42" t="str">
        <f>IF(Projektzeiterfassung!$I$151="","",Projektzeiterfassung!$I$151)</f>
        <v/>
      </c>
      <c r="G154" s="43" t="str">
        <f>IF(Projektzeiterfassung!$I$151="","",IF(Projektzeiterfassung!$J$151="Nein","Nein","Ja"))</f>
        <v/>
      </c>
      <c r="H154" s="42" t="str">
        <f>IF(Projektzeiterfassung!$I$151="","",Projektzeiterfassung!$K$151)</f>
        <v/>
      </c>
    </row>
    <row r="155" spans="2:8" ht="18" customHeight="1">
      <c r="B155" s="39" t="str">
        <f>IF(Projektzeiterfassung!$B$152="","",Projektzeiterfassung!$B$152)</f>
        <v/>
      </c>
      <c r="C155" s="40" t="str">
        <f>IF(Projektzeiterfassung!$I$152="","",Projektzeiterfassung!$C$152)</f>
        <v/>
      </c>
      <c r="D155" s="40" t="str">
        <f>IF(Projektzeiterfassung!$I$152="","",Projektzeiterfassung!$D$152)</f>
        <v/>
      </c>
      <c r="E155" s="41" t="str">
        <f>IF(Projektzeiterfassung!$I$152="","",Projektzeiterfassung!$E$152)</f>
        <v/>
      </c>
      <c r="F155" s="42" t="str">
        <f>IF(Projektzeiterfassung!$I$152="","",Projektzeiterfassung!$I$152)</f>
        <v/>
      </c>
      <c r="G155" s="43" t="str">
        <f>IF(Projektzeiterfassung!$I$152="","",IF(Projektzeiterfassung!$J$152="Nein","Nein","Ja"))</f>
        <v/>
      </c>
      <c r="H155" s="42" t="str">
        <f>IF(Projektzeiterfassung!$I$152="","",Projektzeiterfassung!$K$152)</f>
        <v/>
      </c>
    </row>
    <row r="156" spans="2:8" ht="18" customHeight="1">
      <c r="B156" s="39" t="str">
        <f>IF(Projektzeiterfassung!$B$153="","",Projektzeiterfassung!$B$153)</f>
        <v/>
      </c>
      <c r="C156" s="40" t="str">
        <f>IF(Projektzeiterfassung!$I$153="","",Projektzeiterfassung!$C$153)</f>
        <v/>
      </c>
      <c r="D156" s="40" t="str">
        <f>IF(Projektzeiterfassung!$I$153="","",Projektzeiterfassung!$D$153)</f>
        <v/>
      </c>
      <c r="E156" s="41" t="str">
        <f>IF(Projektzeiterfassung!$I$153="","",Projektzeiterfassung!$E$153)</f>
        <v/>
      </c>
      <c r="F156" s="42" t="str">
        <f>IF(Projektzeiterfassung!$I$153="","",Projektzeiterfassung!$I$153)</f>
        <v/>
      </c>
      <c r="G156" s="43" t="str">
        <f>IF(Projektzeiterfassung!$I$153="","",IF(Projektzeiterfassung!$J$153="Nein","Nein","Ja"))</f>
        <v/>
      </c>
      <c r="H156" s="42" t="str">
        <f>IF(Projektzeiterfassung!$I$153="","",Projektzeiterfassung!$K$153)</f>
        <v/>
      </c>
    </row>
    <row r="157" spans="2:8" ht="18" customHeight="1">
      <c r="B157" s="39" t="str">
        <f>IF(Projektzeiterfassung!$B$154="","",Projektzeiterfassung!$B$154)</f>
        <v/>
      </c>
      <c r="C157" s="40" t="str">
        <f>IF(Projektzeiterfassung!$I$154="","",Projektzeiterfassung!$C$154)</f>
        <v/>
      </c>
      <c r="D157" s="40" t="str">
        <f>IF(Projektzeiterfassung!$I$154="","",Projektzeiterfassung!$D$154)</f>
        <v/>
      </c>
      <c r="E157" s="41" t="str">
        <f>IF(Projektzeiterfassung!$I$154="","",Projektzeiterfassung!$E$154)</f>
        <v/>
      </c>
      <c r="F157" s="42" t="str">
        <f>IF(Projektzeiterfassung!$I$154="","",Projektzeiterfassung!$I$154)</f>
        <v/>
      </c>
      <c r="G157" s="43" t="str">
        <f>IF(Projektzeiterfassung!$I$154="","",IF(Projektzeiterfassung!$J$154="Nein","Nein","Ja"))</f>
        <v/>
      </c>
      <c r="H157" s="42" t="str">
        <f>IF(Projektzeiterfassung!$I$154="","",Projektzeiterfassung!$K$154)</f>
        <v/>
      </c>
    </row>
    <row r="158" spans="2:8" ht="18" customHeight="1">
      <c r="B158" s="39" t="str">
        <f>IF(Projektzeiterfassung!$B$155="","",Projektzeiterfassung!$B$155)</f>
        <v/>
      </c>
      <c r="C158" s="40" t="str">
        <f>IF(Projektzeiterfassung!$I$155="","",Projektzeiterfassung!$C$155)</f>
        <v/>
      </c>
      <c r="D158" s="40" t="str">
        <f>IF(Projektzeiterfassung!$I$155="","",Projektzeiterfassung!$D$155)</f>
        <v/>
      </c>
      <c r="E158" s="41" t="str">
        <f>IF(Projektzeiterfassung!$I$155="","",Projektzeiterfassung!$E$155)</f>
        <v/>
      </c>
      <c r="F158" s="42" t="str">
        <f>IF(Projektzeiterfassung!$I$155="","",Projektzeiterfassung!$I$155)</f>
        <v/>
      </c>
      <c r="G158" s="43" t="str">
        <f>IF(Projektzeiterfassung!$I$155="","",IF(Projektzeiterfassung!$J$155="Nein","Nein","Ja"))</f>
        <v/>
      </c>
      <c r="H158" s="42" t="str">
        <f>IF(Projektzeiterfassung!$I$155="","",Projektzeiterfassung!$K$155)</f>
        <v/>
      </c>
    </row>
    <row r="159" spans="2:8" ht="18" customHeight="1">
      <c r="B159" s="39" t="str">
        <f>IF(Projektzeiterfassung!$B$156="","",Projektzeiterfassung!$B$156)</f>
        <v/>
      </c>
      <c r="C159" s="40" t="str">
        <f>IF(Projektzeiterfassung!$I$156="","",Projektzeiterfassung!$C$156)</f>
        <v/>
      </c>
      <c r="D159" s="40" t="str">
        <f>IF(Projektzeiterfassung!$I$156="","",Projektzeiterfassung!$D$156)</f>
        <v/>
      </c>
      <c r="E159" s="41" t="str">
        <f>IF(Projektzeiterfassung!$I$156="","",Projektzeiterfassung!$E$156)</f>
        <v/>
      </c>
      <c r="F159" s="42" t="str">
        <f>IF(Projektzeiterfassung!$I$156="","",Projektzeiterfassung!$I$156)</f>
        <v/>
      </c>
      <c r="G159" s="43" t="str">
        <f>IF(Projektzeiterfassung!$I$156="","",IF(Projektzeiterfassung!$J$156="Nein","Nein","Ja"))</f>
        <v/>
      </c>
      <c r="H159" s="42" t="str">
        <f>IF(Projektzeiterfassung!$I$156="","",Projektzeiterfassung!$K$156)</f>
        <v/>
      </c>
    </row>
    <row r="160" spans="2:8" ht="18" customHeight="1">
      <c r="B160" s="39" t="str">
        <f>IF(Projektzeiterfassung!$B$157="","",Projektzeiterfassung!$B$157)</f>
        <v/>
      </c>
      <c r="C160" s="40" t="str">
        <f>IF(Projektzeiterfassung!$I$157="","",Projektzeiterfassung!$C$157)</f>
        <v/>
      </c>
      <c r="D160" s="40" t="str">
        <f>IF(Projektzeiterfassung!$I$157="","",Projektzeiterfassung!$D$157)</f>
        <v/>
      </c>
      <c r="E160" s="41" t="str">
        <f>IF(Projektzeiterfassung!$I$157="","",Projektzeiterfassung!$E$157)</f>
        <v/>
      </c>
      <c r="F160" s="42" t="str">
        <f>IF(Projektzeiterfassung!$I$157="","",Projektzeiterfassung!$I$157)</f>
        <v/>
      </c>
      <c r="G160" s="43" t="str">
        <f>IF(Projektzeiterfassung!$I$157="","",IF(Projektzeiterfassung!$J$157="Nein","Nein","Ja"))</f>
        <v/>
      </c>
      <c r="H160" s="42" t="str">
        <f>IF(Projektzeiterfassung!$I$157="","",Projektzeiterfassung!$K$157)</f>
        <v/>
      </c>
    </row>
    <row r="161" spans="2:8" ht="18" customHeight="1">
      <c r="B161" s="39" t="str">
        <f>IF(Projektzeiterfassung!$B$158="","",Projektzeiterfassung!$B$158)</f>
        <v/>
      </c>
      <c r="C161" s="40" t="str">
        <f>IF(Projektzeiterfassung!$I$158="","",Projektzeiterfassung!$C$158)</f>
        <v/>
      </c>
      <c r="D161" s="40" t="str">
        <f>IF(Projektzeiterfassung!$I$158="","",Projektzeiterfassung!$D$158)</f>
        <v/>
      </c>
      <c r="E161" s="41" t="str">
        <f>IF(Projektzeiterfassung!$I$158="","",Projektzeiterfassung!$E$158)</f>
        <v/>
      </c>
      <c r="F161" s="42" t="str">
        <f>IF(Projektzeiterfassung!$I$158="","",Projektzeiterfassung!$I$158)</f>
        <v/>
      </c>
      <c r="G161" s="43" t="str">
        <f>IF(Projektzeiterfassung!$I$158="","",IF(Projektzeiterfassung!$J$158="Nein","Nein","Ja"))</f>
        <v/>
      </c>
      <c r="H161" s="42" t="str">
        <f>IF(Projektzeiterfassung!$I$158="","",Projektzeiterfassung!$K$158)</f>
        <v/>
      </c>
    </row>
    <row r="162" spans="2:8" ht="18" customHeight="1">
      <c r="B162" s="39" t="str">
        <f>IF(Projektzeiterfassung!$B$159="","",Projektzeiterfassung!$B$159)</f>
        <v/>
      </c>
      <c r="C162" s="40" t="str">
        <f>IF(Projektzeiterfassung!$I$159="","",Projektzeiterfassung!$C$159)</f>
        <v/>
      </c>
      <c r="D162" s="40" t="str">
        <f>IF(Projektzeiterfassung!$I$159="","",Projektzeiterfassung!$D$159)</f>
        <v/>
      </c>
      <c r="E162" s="41" t="str">
        <f>IF(Projektzeiterfassung!$I$159="","",Projektzeiterfassung!$E$159)</f>
        <v/>
      </c>
      <c r="F162" s="42" t="str">
        <f>IF(Projektzeiterfassung!$I$159="","",Projektzeiterfassung!$I$159)</f>
        <v/>
      </c>
      <c r="G162" s="43" t="str">
        <f>IF(Projektzeiterfassung!$I$159="","",IF(Projektzeiterfassung!$J$159="Nein","Nein","Ja"))</f>
        <v/>
      </c>
      <c r="H162" s="42" t="str">
        <f>IF(Projektzeiterfassung!$I$159="","",Projektzeiterfassung!$K$159)</f>
        <v/>
      </c>
    </row>
    <row r="163" spans="2:8" ht="18" customHeight="1">
      <c r="B163" s="39" t="str">
        <f>IF(Projektzeiterfassung!$B$160="","",Projektzeiterfassung!$B$160)</f>
        <v/>
      </c>
      <c r="C163" s="40" t="str">
        <f>IF(Projektzeiterfassung!$I$160="","",Projektzeiterfassung!$C$160)</f>
        <v/>
      </c>
      <c r="D163" s="40" t="str">
        <f>IF(Projektzeiterfassung!$I$160="","",Projektzeiterfassung!$D$160)</f>
        <v/>
      </c>
      <c r="E163" s="41" t="str">
        <f>IF(Projektzeiterfassung!$I$160="","",Projektzeiterfassung!$E$160)</f>
        <v/>
      </c>
      <c r="F163" s="42" t="str">
        <f>IF(Projektzeiterfassung!$I$160="","",Projektzeiterfassung!$I$160)</f>
        <v/>
      </c>
      <c r="G163" s="43" t="str">
        <f>IF(Projektzeiterfassung!$I$160="","",IF(Projektzeiterfassung!$J$160="Nein","Nein","Ja"))</f>
        <v/>
      </c>
      <c r="H163" s="42" t="str">
        <f>IF(Projektzeiterfassung!$I$160="","",Projektzeiterfassung!$K$160)</f>
        <v/>
      </c>
    </row>
    <row r="164" spans="2:8" ht="18" customHeight="1">
      <c r="B164" s="39" t="str">
        <f>IF(Projektzeiterfassung!$B$161="","",Projektzeiterfassung!$B$161)</f>
        <v/>
      </c>
      <c r="C164" s="40" t="str">
        <f>IF(Projektzeiterfassung!$I$161="","",Projektzeiterfassung!$C$161)</f>
        <v/>
      </c>
      <c r="D164" s="40" t="str">
        <f>IF(Projektzeiterfassung!$I$161="","",Projektzeiterfassung!$D$161)</f>
        <v/>
      </c>
      <c r="E164" s="41" t="str">
        <f>IF(Projektzeiterfassung!$I$161="","",Projektzeiterfassung!$E$161)</f>
        <v/>
      </c>
      <c r="F164" s="42" t="str">
        <f>IF(Projektzeiterfassung!$I$161="","",Projektzeiterfassung!$I$161)</f>
        <v/>
      </c>
      <c r="G164" s="43" t="str">
        <f>IF(Projektzeiterfassung!$I$161="","",IF(Projektzeiterfassung!$J$161="Nein","Nein","Ja"))</f>
        <v/>
      </c>
      <c r="H164" s="42" t="str">
        <f>IF(Projektzeiterfassung!$I$161="","",Projektzeiterfassung!$K$161)</f>
        <v/>
      </c>
    </row>
    <row r="165" spans="2:8" ht="18" customHeight="1">
      <c r="B165" s="39" t="str">
        <f>IF(Projektzeiterfassung!$B$162="","",Projektzeiterfassung!$B$162)</f>
        <v/>
      </c>
      <c r="C165" s="40" t="str">
        <f>IF(Projektzeiterfassung!$I$162="","",Projektzeiterfassung!$C$162)</f>
        <v/>
      </c>
      <c r="D165" s="40" t="str">
        <f>IF(Projektzeiterfassung!$I$162="","",Projektzeiterfassung!$D$162)</f>
        <v/>
      </c>
      <c r="E165" s="41" t="str">
        <f>IF(Projektzeiterfassung!$I$162="","",Projektzeiterfassung!$E$162)</f>
        <v/>
      </c>
      <c r="F165" s="42" t="str">
        <f>IF(Projektzeiterfassung!$I$162="","",Projektzeiterfassung!$I$162)</f>
        <v/>
      </c>
      <c r="G165" s="43" t="str">
        <f>IF(Projektzeiterfassung!$I$162="","",IF(Projektzeiterfassung!$J$162="Nein","Nein","Ja"))</f>
        <v/>
      </c>
      <c r="H165" s="42" t="str">
        <f>IF(Projektzeiterfassung!$I$162="","",Projektzeiterfassung!$K$162)</f>
        <v/>
      </c>
    </row>
    <row r="166" spans="2:8" ht="18" customHeight="1">
      <c r="B166" s="39" t="str">
        <f>IF(Projektzeiterfassung!$B$163="","",Projektzeiterfassung!$B$163)</f>
        <v/>
      </c>
      <c r="C166" s="40" t="str">
        <f>IF(Projektzeiterfassung!$I$163="","",Projektzeiterfassung!$C$163)</f>
        <v/>
      </c>
      <c r="D166" s="40" t="str">
        <f>IF(Projektzeiterfassung!$I$163="","",Projektzeiterfassung!$D$163)</f>
        <v/>
      </c>
      <c r="E166" s="41" t="str">
        <f>IF(Projektzeiterfassung!$I$163="","",Projektzeiterfassung!$E$163)</f>
        <v/>
      </c>
      <c r="F166" s="42" t="str">
        <f>IF(Projektzeiterfassung!$I$163="","",Projektzeiterfassung!$I$163)</f>
        <v/>
      </c>
      <c r="G166" s="43" t="str">
        <f>IF(Projektzeiterfassung!$I$163="","",IF(Projektzeiterfassung!$J$163="Nein","Nein","Ja"))</f>
        <v/>
      </c>
      <c r="H166" s="42" t="str">
        <f>IF(Projektzeiterfassung!$I$163="","",Projektzeiterfassung!$K$163)</f>
        <v/>
      </c>
    </row>
    <row r="167" spans="2:8" ht="18" customHeight="1">
      <c r="B167" s="39" t="str">
        <f>IF(Projektzeiterfassung!$B$164="","",Projektzeiterfassung!$B$164)</f>
        <v/>
      </c>
      <c r="C167" s="40" t="str">
        <f>IF(Projektzeiterfassung!$I$164="","",Projektzeiterfassung!$C$164)</f>
        <v/>
      </c>
      <c r="D167" s="40" t="str">
        <f>IF(Projektzeiterfassung!$I$164="","",Projektzeiterfassung!$D$164)</f>
        <v/>
      </c>
      <c r="E167" s="41" t="str">
        <f>IF(Projektzeiterfassung!$I$164="","",Projektzeiterfassung!$E$164)</f>
        <v/>
      </c>
      <c r="F167" s="42" t="str">
        <f>IF(Projektzeiterfassung!$I$164="","",Projektzeiterfassung!$I$164)</f>
        <v/>
      </c>
      <c r="G167" s="43" t="str">
        <f>IF(Projektzeiterfassung!$I$164="","",IF(Projektzeiterfassung!$J$164="Nein","Nein","Ja"))</f>
        <v/>
      </c>
      <c r="H167" s="42" t="str">
        <f>IF(Projektzeiterfassung!$I$164="","",Projektzeiterfassung!$K$164)</f>
        <v/>
      </c>
    </row>
    <row r="168" spans="2:8" ht="18" customHeight="1">
      <c r="B168" s="39" t="str">
        <f>IF(Projektzeiterfassung!$B$165="","",Projektzeiterfassung!$B$165)</f>
        <v/>
      </c>
      <c r="C168" s="40" t="str">
        <f>IF(Projektzeiterfassung!$I$165="","",Projektzeiterfassung!$C$165)</f>
        <v/>
      </c>
      <c r="D168" s="40" t="str">
        <f>IF(Projektzeiterfassung!$I$165="","",Projektzeiterfassung!$D$165)</f>
        <v/>
      </c>
      <c r="E168" s="41" t="str">
        <f>IF(Projektzeiterfassung!$I$165="","",Projektzeiterfassung!$E$165)</f>
        <v/>
      </c>
      <c r="F168" s="42" t="str">
        <f>IF(Projektzeiterfassung!$I$165="","",Projektzeiterfassung!$I$165)</f>
        <v/>
      </c>
      <c r="G168" s="43" t="str">
        <f>IF(Projektzeiterfassung!$I$165="","",IF(Projektzeiterfassung!$J$165="Nein","Nein","Ja"))</f>
        <v/>
      </c>
      <c r="H168" s="42" t="str">
        <f>IF(Projektzeiterfassung!$I$165="","",Projektzeiterfassung!$K$165)</f>
        <v/>
      </c>
    </row>
    <row r="169" spans="2:8" ht="18" customHeight="1">
      <c r="B169" s="39" t="str">
        <f>IF(Projektzeiterfassung!$B$166="","",Projektzeiterfassung!$B$166)</f>
        <v/>
      </c>
      <c r="C169" s="40" t="str">
        <f>IF(Projektzeiterfassung!$I$166="","",Projektzeiterfassung!$C$166)</f>
        <v/>
      </c>
      <c r="D169" s="40" t="str">
        <f>IF(Projektzeiterfassung!$I$166="","",Projektzeiterfassung!$D$166)</f>
        <v/>
      </c>
      <c r="E169" s="41" t="str">
        <f>IF(Projektzeiterfassung!$I$166="","",Projektzeiterfassung!$E$166)</f>
        <v/>
      </c>
      <c r="F169" s="42" t="str">
        <f>IF(Projektzeiterfassung!$I$166="","",Projektzeiterfassung!$I$166)</f>
        <v/>
      </c>
      <c r="G169" s="43" t="str">
        <f>IF(Projektzeiterfassung!$I$166="","",IF(Projektzeiterfassung!$J$166="Nein","Nein","Ja"))</f>
        <v/>
      </c>
      <c r="H169" s="42" t="str">
        <f>IF(Projektzeiterfassung!$I$166="","",Projektzeiterfassung!$K$166)</f>
        <v/>
      </c>
    </row>
    <row r="170" spans="2:8" ht="18" customHeight="1">
      <c r="B170" s="39" t="str">
        <f>IF(Projektzeiterfassung!$B$167="","",Projektzeiterfassung!$B$167)</f>
        <v/>
      </c>
      <c r="C170" s="40" t="str">
        <f>IF(Projektzeiterfassung!$I$167="","",Projektzeiterfassung!$C$167)</f>
        <v/>
      </c>
      <c r="D170" s="40" t="str">
        <f>IF(Projektzeiterfassung!$I$167="","",Projektzeiterfassung!$D$167)</f>
        <v/>
      </c>
      <c r="E170" s="41" t="str">
        <f>IF(Projektzeiterfassung!$I$167="","",Projektzeiterfassung!$E$167)</f>
        <v/>
      </c>
      <c r="F170" s="42" t="str">
        <f>IF(Projektzeiterfassung!$I$167="","",Projektzeiterfassung!$I$167)</f>
        <v/>
      </c>
      <c r="G170" s="43" t="str">
        <f>IF(Projektzeiterfassung!$I$167="","",IF(Projektzeiterfassung!$J$167="Nein","Nein","Ja"))</f>
        <v/>
      </c>
      <c r="H170" s="42" t="str">
        <f>IF(Projektzeiterfassung!$I$167="","",Projektzeiterfassung!$K$167)</f>
        <v/>
      </c>
    </row>
    <row r="171" spans="2:8" ht="18" customHeight="1">
      <c r="B171" s="39" t="str">
        <f>IF(Projektzeiterfassung!$B$168="","",Projektzeiterfassung!$B$168)</f>
        <v/>
      </c>
      <c r="C171" s="40" t="str">
        <f>IF(Projektzeiterfassung!$I$168="","",Projektzeiterfassung!$C$168)</f>
        <v/>
      </c>
      <c r="D171" s="40" t="str">
        <f>IF(Projektzeiterfassung!$I$168="","",Projektzeiterfassung!$D$168)</f>
        <v/>
      </c>
      <c r="E171" s="41" t="str">
        <f>IF(Projektzeiterfassung!$I$168="","",Projektzeiterfassung!$E$168)</f>
        <v/>
      </c>
      <c r="F171" s="42" t="str">
        <f>IF(Projektzeiterfassung!$I$168="","",Projektzeiterfassung!$I$168)</f>
        <v/>
      </c>
      <c r="G171" s="43" t="str">
        <f>IF(Projektzeiterfassung!$I$168="","",IF(Projektzeiterfassung!$J$168="Nein","Nein","Ja"))</f>
        <v/>
      </c>
      <c r="H171" s="42" t="str">
        <f>IF(Projektzeiterfassung!$I$168="","",Projektzeiterfassung!$K$168)</f>
        <v/>
      </c>
    </row>
    <row r="172" spans="2:8" ht="18" customHeight="1">
      <c r="B172" s="39" t="str">
        <f>IF(Projektzeiterfassung!$B$169="","",Projektzeiterfassung!$B$169)</f>
        <v/>
      </c>
      <c r="C172" s="40" t="str">
        <f>IF(Projektzeiterfassung!$I$169="","",Projektzeiterfassung!$C$169)</f>
        <v/>
      </c>
      <c r="D172" s="40" t="str">
        <f>IF(Projektzeiterfassung!$I$169="","",Projektzeiterfassung!$D$169)</f>
        <v/>
      </c>
      <c r="E172" s="41" t="str">
        <f>IF(Projektzeiterfassung!$I$169="","",Projektzeiterfassung!$E$169)</f>
        <v/>
      </c>
      <c r="F172" s="42" t="str">
        <f>IF(Projektzeiterfassung!$I$169="","",Projektzeiterfassung!$I$169)</f>
        <v/>
      </c>
      <c r="G172" s="43" t="str">
        <f>IF(Projektzeiterfassung!$I$169="","",IF(Projektzeiterfassung!$J$169="Nein","Nein","Ja"))</f>
        <v/>
      </c>
      <c r="H172" s="42" t="str">
        <f>IF(Projektzeiterfassung!$I$169="","",Projektzeiterfassung!$K$169)</f>
        <v/>
      </c>
    </row>
    <row r="173" spans="2:8" ht="18" customHeight="1">
      <c r="B173" s="39" t="str">
        <f>IF(Projektzeiterfassung!$B$170="","",Projektzeiterfassung!$B$170)</f>
        <v/>
      </c>
      <c r="C173" s="40" t="str">
        <f>IF(Projektzeiterfassung!$I$170="","",Projektzeiterfassung!$C$170)</f>
        <v/>
      </c>
      <c r="D173" s="40" t="str">
        <f>IF(Projektzeiterfassung!$I$170="","",Projektzeiterfassung!$D$170)</f>
        <v/>
      </c>
      <c r="E173" s="41" t="str">
        <f>IF(Projektzeiterfassung!$I$170="","",Projektzeiterfassung!$E$170)</f>
        <v/>
      </c>
      <c r="F173" s="42" t="str">
        <f>IF(Projektzeiterfassung!$I$170="","",Projektzeiterfassung!$I$170)</f>
        <v/>
      </c>
      <c r="G173" s="43" t="str">
        <f>IF(Projektzeiterfassung!$I$170="","",IF(Projektzeiterfassung!$J$170="Nein","Nein","Ja"))</f>
        <v/>
      </c>
      <c r="H173" s="42" t="str">
        <f>IF(Projektzeiterfassung!$I$170="","",Projektzeiterfassung!$K$170)</f>
        <v/>
      </c>
    </row>
    <row r="174" spans="2:8" ht="18" customHeight="1">
      <c r="B174" s="39" t="str">
        <f>IF(Projektzeiterfassung!$B$171="","",Projektzeiterfassung!$B$171)</f>
        <v/>
      </c>
      <c r="C174" s="40" t="str">
        <f>IF(Projektzeiterfassung!$I$171="","",Projektzeiterfassung!$C$171)</f>
        <v/>
      </c>
      <c r="D174" s="40" t="str">
        <f>IF(Projektzeiterfassung!$I$171="","",Projektzeiterfassung!$D$171)</f>
        <v/>
      </c>
      <c r="E174" s="41" t="str">
        <f>IF(Projektzeiterfassung!$I$171="","",Projektzeiterfassung!$E$171)</f>
        <v/>
      </c>
      <c r="F174" s="42" t="str">
        <f>IF(Projektzeiterfassung!$I$171="","",Projektzeiterfassung!$I$171)</f>
        <v/>
      </c>
      <c r="G174" s="43" t="str">
        <f>IF(Projektzeiterfassung!$I$171="","",IF(Projektzeiterfassung!$J$171="Nein","Nein","Ja"))</f>
        <v/>
      </c>
      <c r="H174" s="42" t="str">
        <f>IF(Projektzeiterfassung!$I$171="","",Projektzeiterfassung!$K$171)</f>
        <v/>
      </c>
    </row>
    <row r="175" spans="2:8" ht="18" customHeight="1">
      <c r="B175" s="39" t="str">
        <f>IF(Projektzeiterfassung!$B$172="","",Projektzeiterfassung!$B$172)</f>
        <v/>
      </c>
      <c r="C175" s="40" t="str">
        <f>IF(Projektzeiterfassung!$I$172="","",Projektzeiterfassung!$C$172)</f>
        <v/>
      </c>
      <c r="D175" s="40" t="str">
        <f>IF(Projektzeiterfassung!$I$172="","",Projektzeiterfassung!$D$172)</f>
        <v/>
      </c>
      <c r="E175" s="41" t="str">
        <f>IF(Projektzeiterfassung!$I$172="","",Projektzeiterfassung!$E$172)</f>
        <v/>
      </c>
      <c r="F175" s="42" t="str">
        <f>IF(Projektzeiterfassung!$I$172="","",Projektzeiterfassung!$I$172)</f>
        <v/>
      </c>
      <c r="G175" s="43" t="str">
        <f>IF(Projektzeiterfassung!$I$172="","",IF(Projektzeiterfassung!$J$172="Nein","Nein","Ja"))</f>
        <v/>
      </c>
      <c r="H175" s="42" t="str">
        <f>IF(Projektzeiterfassung!$I$172="","",Projektzeiterfassung!$K$172)</f>
        <v/>
      </c>
    </row>
    <row r="176" spans="2:8" ht="18" customHeight="1">
      <c r="B176" s="39" t="str">
        <f>IF(Projektzeiterfassung!$B$173="","",Projektzeiterfassung!$B$173)</f>
        <v/>
      </c>
      <c r="C176" s="40" t="str">
        <f>IF(Projektzeiterfassung!$I$173="","",Projektzeiterfassung!$C$173)</f>
        <v/>
      </c>
      <c r="D176" s="40" t="str">
        <f>IF(Projektzeiterfassung!$I$173="","",Projektzeiterfassung!$D$173)</f>
        <v/>
      </c>
      <c r="E176" s="41" t="str">
        <f>IF(Projektzeiterfassung!$I$173="","",Projektzeiterfassung!$E$173)</f>
        <v/>
      </c>
      <c r="F176" s="42" t="str">
        <f>IF(Projektzeiterfassung!$I$173="","",Projektzeiterfassung!$I$173)</f>
        <v/>
      </c>
      <c r="G176" s="43" t="str">
        <f>IF(Projektzeiterfassung!$I$173="","",IF(Projektzeiterfassung!$J$173="Nein","Nein","Ja"))</f>
        <v/>
      </c>
      <c r="H176" s="42" t="str">
        <f>IF(Projektzeiterfassung!$I$173="","",Projektzeiterfassung!$K$173)</f>
        <v/>
      </c>
    </row>
    <row r="177" spans="2:8" ht="18" customHeight="1">
      <c r="B177" s="39" t="str">
        <f>IF(Projektzeiterfassung!$B$174="","",Projektzeiterfassung!$B$174)</f>
        <v/>
      </c>
      <c r="C177" s="40" t="str">
        <f>IF(Projektzeiterfassung!$I$174="","",Projektzeiterfassung!$C$174)</f>
        <v/>
      </c>
      <c r="D177" s="40" t="str">
        <f>IF(Projektzeiterfassung!$I$174="","",Projektzeiterfassung!$D$174)</f>
        <v/>
      </c>
      <c r="E177" s="41" t="str">
        <f>IF(Projektzeiterfassung!$I$174="","",Projektzeiterfassung!$E$174)</f>
        <v/>
      </c>
      <c r="F177" s="42" t="str">
        <f>IF(Projektzeiterfassung!$I$174="","",Projektzeiterfassung!$I$174)</f>
        <v/>
      </c>
      <c r="G177" s="43" t="str">
        <f>IF(Projektzeiterfassung!$I$174="","",IF(Projektzeiterfassung!$J$174="Nein","Nein","Ja"))</f>
        <v/>
      </c>
      <c r="H177" s="42" t="str">
        <f>IF(Projektzeiterfassung!$I$174="","",Projektzeiterfassung!$K$174)</f>
        <v/>
      </c>
    </row>
    <row r="178" spans="2:8" ht="18" customHeight="1">
      <c r="B178" s="39" t="str">
        <f>IF(Projektzeiterfassung!$B$175="","",Projektzeiterfassung!$B$175)</f>
        <v/>
      </c>
      <c r="C178" s="40" t="str">
        <f>IF(Projektzeiterfassung!$I$175="","",Projektzeiterfassung!$C$175)</f>
        <v/>
      </c>
      <c r="D178" s="40" t="str">
        <f>IF(Projektzeiterfassung!$I$175="","",Projektzeiterfassung!$D$175)</f>
        <v/>
      </c>
      <c r="E178" s="41" t="str">
        <f>IF(Projektzeiterfassung!$I$175="","",Projektzeiterfassung!$E$175)</f>
        <v/>
      </c>
      <c r="F178" s="42" t="str">
        <f>IF(Projektzeiterfassung!$I$175="","",Projektzeiterfassung!$I$175)</f>
        <v/>
      </c>
      <c r="G178" s="43" t="str">
        <f>IF(Projektzeiterfassung!$I$175="","",IF(Projektzeiterfassung!$J$175="Nein","Nein","Ja"))</f>
        <v/>
      </c>
      <c r="H178" s="42" t="str">
        <f>IF(Projektzeiterfassung!$I$175="","",Projektzeiterfassung!$K$175)</f>
        <v/>
      </c>
    </row>
    <row r="179" spans="2:8" ht="18" customHeight="1">
      <c r="B179" s="39" t="str">
        <f>IF(Projektzeiterfassung!$B$176="","",Projektzeiterfassung!$B$176)</f>
        <v/>
      </c>
      <c r="C179" s="40" t="str">
        <f>IF(Projektzeiterfassung!$I$176="","",Projektzeiterfassung!$C$176)</f>
        <v/>
      </c>
      <c r="D179" s="40" t="str">
        <f>IF(Projektzeiterfassung!$I$176="","",Projektzeiterfassung!$D$176)</f>
        <v/>
      </c>
      <c r="E179" s="41" t="str">
        <f>IF(Projektzeiterfassung!$I$176="","",Projektzeiterfassung!$E$176)</f>
        <v/>
      </c>
      <c r="F179" s="42" t="str">
        <f>IF(Projektzeiterfassung!$I$176="","",Projektzeiterfassung!$I$176)</f>
        <v/>
      </c>
      <c r="G179" s="43" t="str">
        <f>IF(Projektzeiterfassung!$I$176="","",IF(Projektzeiterfassung!$J$176="Nein","Nein","Ja"))</f>
        <v/>
      </c>
      <c r="H179" s="42" t="str">
        <f>IF(Projektzeiterfassung!$I$176="","",Projektzeiterfassung!$K$176)</f>
        <v/>
      </c>
    </row>
    <row r="180" spans="2:8" ht="18" customHeight="1">
      <c r="B180" s="39" t="str">
        <f>IF(Projektzeiterfassung!$B$177="","",Projektzeiterfassung!$B$177)</f>
        <v/>
      </c>
      <c r="C180" s="40" t="str">
        <f>IF(Projektzeiterfassung!$I$177="","",Projektzeiterfassung!$C$177)</f>
        <v/>
      </c>
      <c r="D180" s="40" t="str">
        <f>IF(Projektzeiterfassung!$I$177="","",Projektzeiterfassung!$D$177)</f>
        <v/>
      </c>
      <c r="E180" s="41" t="str">
        <f>IF(Projektzeiterfassung!$I$177="","",Projektzeiterfassung!$E$177)</f>
        <v/>
      </c>
      <c r="F180" s="42" t="str">
        <f>IF(Projektzeiterfassung!$I$177="","",Projektzeiterfassung!$I$177)</f>
        <v/>
      </c>
      <c r="G180" s="43" t="str">
        <f>IF(Projektzeiterfassung!$I$177="","",IF(Projektzeiterfassung!$J$177="Nein","Nein","Ja"))</f>
        <v/>
      </c>
      <c r="H180" s="42" t="str">
        <f>IF(Projektzeiterfassung!$I$177="","",Projektzeiterfassung!$K$177)</f>
        <v/>
      </c>
    </row>
    <row r="181" spans="2:8" ht="18" customHeight="1">
      <c r="B181" s="39" t="str">
        <f>IF(Projektzeiterfassung!$B$178="","",Projektzeiterfassung!$B$178)</f>
        <v/>
      </c>
      <c r="C181" s="40" t="str">
        <f>IF(Projektzeiterfassung!$I$178="","",Projektzeiterfassung!$C$178)</f>
        <v/>
      </c>
      <c r="D181" s="40" t="str">
        <f>IF(Projektzeiterfassung!$I$178="","",Projektzeiterfassung!$D$178)</f>
        <v/>
      </c>
      <c r="E181" s="41" t="str">
        <f>IF(Projektzeiterfassung!$I$178="","",Projektzeiterfassung!$E$178)</f>
        <v/>
      </c>
      <c r="F181" s="42" t="str">
        <f>IF(Projektzeiterfassung!$I$178="","",Projektzeiterfassung!$I$178)</f>
        <v/>
      </c>
      <c r="G181" s="43" t="str">
        <f>IF(Projektzeiterfassung!$I$178="","",IF(Projektzeiterfassung!$J$178="Nein","Nein","Ja"))</f>
        <v/>
      </c>
      <c r="H181" s="42" t="str">
        <f>IF(Projektzeiterfassung!$I$178="","",Projektzeiterfassung!$K$178)</f>
        <v/>
      </c>
    </row>
    <row r="182" spans="2:8" ht="18" customHeight="1">
      <c r="B182" s="39" t="str">
        <f>IF(Projektzeiterfassung!$B$179="","",Projektzeiterfassung!$B$179)</f>
        <v/>
      </c>
      <c r="C182" s="40" t="str">
        <f>IF(Projektzeiterfassung!$I$179="","",Projektzeiterfassung!$C$179)</f>
        <v/>
      </c>
      <c r="D182" s="40" t="str">
        <f>IF(Projektzeiterfassung!$I$179="","",Projektzeiterfassung!$D$179)</f>
        <v/>
      </c>
      <c r="E182" s="41" t="str">
        <f>IF(Projektzeiterfassung!$I$179="","",Projektzeiterfassung!$E$179)</f>
        <v/>
      </c>
      <c r="F182" s="42" t="str">
        <f>IF(Projektzeiterfassung!$I$179="","",Projektzeiterfassung!$I$179)</f>
        <v/>
      </c>
      <c r="G182" s="43" t="str">
        <f>IF(Projektzeiterfassung!$I$179="","",IF(Projektzeiterfassung!$J$179="Nein","Nein","Ja"))</f>
        <v/>
      </c>
      <c r="H182" s="42" t="str">
        <f>IF(Projektzeiterfassung!$I$179="","",Projektzeiterfassung!$K$179)</f>
        <v/>
      </c>
    </row>
    <row r="183" spans="2:8" ht="18" customHeight="1">
      <c r="B183" s="39" t="str">
        <f>IF(Projektzeiterfassung!$B$180="","",Projektzeiterfassung!$B$180)</f>
        <v/>
      </c>
      <c r="C183" s="40" t="str">
        <f>IF(Projektzeiterfassung!$I$180="","",Projektzeiterfassung!$C$180)</f>
        <v/>
      </c>
      <c r="D183" s="40" t="str">
        <f>IF(Projektzeiterfassung!$I$180="","",Projektzeiterfassung!$D$180)</f>
        <v/>
      </c>
      <c r="E183" s="41" t="str">
        <f>IF(Projektzeiterfassung!$I$180="","",Projektzeiterfassung!$E$180)</f>
        <v/>
      </c>
      <c r="F183" s="42" t="str">
        <f>IF(Projektzeiterfassung!$I$180="","",Projektzeiterfassung!$I$180)</f>
        <v/>
      </c>
      <c r="G183" s="43" t="str">
        <f>IF(Projektzeiterfassung!$I$180="","",IF(Projektzeiterfassung!$J$180="Nein","Nein","Ja"))</f>
        <v/>
      </c>
      <c r="H183" s="42" t="str">
        <f>IF(Projektzeiterfassung!$I$180="","",Projektzeiterfassung!$K$180)</f>
        <v/>
      </c>
    </row>
    <row r="184" spans="2:8" ht="18" customHeight="1">
      <c r="B184" s="39" t="str">
        <f>IF(Projektzeiterfassung!$B$181="","",Projektzeiterfassung!$B$181)</f>
        <v/>
      </c>
      <c r="C184" s="40" t="str">
        <f>IF(Projektzeiterfassung!$I$181="","",Projektzeiterfassung!$C$181)</f>
        <v/>
      </c>
      <c r="D184" s="40" t="str">
        <f>IF(Projektzeiterfassung!$I$181="","",Projektzeiterfassung!$D$181)</f>
        <v/>
      </c>
      <c r="E184" s="41" t="str">
        <f>IF(Projektzeiterfassung!$I$181="","",Projektzeiterfassung!$E$181)</f>
        <v/>
      </c>
      <c r="F184" s="42" t="str">
        <f>IF(Projektzeiterfassung!$I$181="","",Projektzeiterfassung!$I$181)</f>
        <v/>
      </c>
      <c r="G184" s="43" t="str">
        <f>IF(Projektzeiterfassung!$I$181="","",IF(Projektzeiterfassung!$J$181="Nein","Nein","Ja"))</f>
        <v/>
      </c>
      <c r="H184" s="42" t="str">
        <f>IF(Projektzeiterfassung!$I$181="","",Projektzeiterfassung!$K$181)</f>
        <v/>
      </c>
    </row>
    <row r="185" spans="2:8" ht="18" customHeight="1">
      <c r="B185" s="39" t="str">
        <f>IF(Projektzeiterfassung!$B$182="","",Projektzeiterfassung!$B$182)</f>
        <v/>
      </c>
      <c r="C185" s="40" t="str">
        <f>IF(Projektzeiterfassung!$I$182="","",Projektzeiterfassung!$C$182)</f>
        <v/>
      </c>
      <c r="D185" s="40" t="str">
        <f>IF(Projektzeiterfassung!$I$182="","",Projektzeiterfassung!$D$182)</f>
        <v/>
      </c>
      <c r="E185" s="41" t="str">
        <f>IF(Projektzeiterfassung!$I$182="","",Projektzeiterfassung!$E$182)</f>
        <v/>
      </c>
      <c r="F185" s="42" t="str">
        <f>IF(Projektzeiterfassung!$I$182="","",Projektzeiterfassung!$I$182)</f>
        <v/>
      </c>
      <c r="G185" s="43" t="str">
        <f>IF(Projektzeiterfassung!$I$182="","",IF(Projektzeiterfassung!$J$182="Nein","Nein","Ja"))</f>
        <v/>
      </c>
      <c r="H185" s="42" t="str">
        <f>IF(Projektzeiterfassung!$I$182="","",Projektzeiterfassung!$K$182)</f>
        <v/>
      </c>
    </row>
    <row r="186" spans="2:8" ht="18" customHeight="1">
      <c r="B186" s="39" t="str">
        <f>IF(Projektzeiterfassung!$B$183="","",Projektzeiterfassung!$B$183)</f>
        <v/>
      </c>
      <c r="C186" s="40" t="str">
        <f>IF(Projektzeiterfassung!$I$183="","",Projektzeiterfassung!$C$183)</f>
        <v/>
      </c>
      <c r="D186" s="40" t="str">
        <f>IF(Projektzeiterfassung!$I$183="","",Projektzeiterfassung!$D$183)</f>
        <v/>
      </c>
      <c r="E186" s="41" t="str">
        <f>IF(Projektzeiterfassung!$I$183="","",Projektzeiterfassung!$E$183)</f>
        <v/>
      </c>
      <c r="F186" s="42" t="str">
        <f>IF(Projektzeiterfassung!$I$183="","",Projektzeiterfassung!$I$183)</f>
        <v/>
      </c>
      <c r="G186" s="43" t="str">
        <f>IF(Projektzeiterfassung!$I$183="","",IF(Projektzeiterfassung!$J$183="Nein","Nein","Ja"))</f>
        <v/>
      </c>
      <c r="H186" s="42" t="str">
        <f>IF(Projektzeiterfassung!$I$183="","",Projektzeiterfassung!$K$183)</f>
        <v/>
      </c>
    </row>
    <row r="187" spans="2:8" ht="18" customHeight="1">
      <c r="B187" s="39" t="str">
        <f>IF(Projektzeiterfassung!$B$184="","",Projektzeiterfassung!$B$184)</f>
        <v/>
      </c>
      <c r="C187" s="40" t="str">
        <f>IF(Projektzeiterfassung!$I$184="","",Projektzeiterfassung!$C$184)</f>
        <v/>
      </c>
      <c r="D187" s="40" t="str">
        <f>IF(Projektzeiterfassung!$I$184="","",Projektzeiterfassung!$D$184)</f>
        <v/>
      </c>
      <c r="E187" s="41" t="str">
        <f>IF(Projektzeiterfassung!$I$184="","",Projektzeiterfassung!$E$184)</f>
        <v/>
      </c>
      <c r="F187" s="42" t="str">
        <f>IF(Projektzeiterfassung!$I$184="","",Projektzeiterfassung!$I$184)</f>
        <v/>
      </c>
      <c r="G187" s="43" t="str">
        <f>IF(Projektzeiterfassung!$I$184="","",IF(Projektzeiterfassung!$J$184="Nein","Nein","Ja"))</f>
        <v/>
      </c>
      <c r="H187" s="42" t="str">
        <f>IF(Projektzeiterfassung!$I$184="","",Projektzeiterfassung!$K$184)</f>
        <v/>
      </c>
    </row>
    <row r="188" spans="2:8" ht="18" customHeight="1">
      <c r="B188" s="39" t="str">
        <f>IF(Projektzeiterfassung!$B$185="","",Projektzeiterfassung!$B$185)</f>
        <v/>
      </c>
      <c r="C188" s="40" t="str">
        <f>IF(Projektzeiterfassung!$I$185="","",Projektzeiterfassung!$C$185)</f>
        <v/>
      </c>
      <c r="D188" s="40" t="str">
        <f>IF(Projektzeiterfassung!$I$185="","",Projektzeiterfassung!$D$185)</f>
        <v/>
      </c>
      <c r="E188" s="41" t="str">
        <f>IF(Projektzeiterfassung!$I$185="","",Projektzeiterfassung!$E$185)</f>
        <v/>
      </c>
      <c r="F188" s="42" t="str">
        <f>IF(Projektzeiterfassung!$I$185="","",Projektzeiterfassung!$I$185)</f>
        <v/>
      </c>
      <c r="G188" s="43" t="str">
        <f>IF(Projektzeiterfassung!$I$185="","",IF(Projektzeiterfassung!$J$185="Nein","Nein","Ja"))</f>
        <v/>
      </c>
      <c r="H188" s="42" t="str">
        <f>IF(Projektzeiterfassung!$I$185="","",Projektzeiterfassung!$K$185)</f>
        <v/>
      </c>
    </row>
    <row r="189" spans="2:8" ht="18" customHeight="1">
      <c r="B189" s="39" t="str">
        <f>IF(Projektzeiterfassung!$B$186="","",Projektzeiterfassung!$B$186)</f>
        <v/>
      </c>
      <c r="C189" s="40" t="str">
        <f>IF(Projektzeiterfassung!$I$186="","",Projektzeiterfassung!$C$186)</f>
        <v/>
      </c>
      <c r="D189" s="40" t="str">
        <f>IF(Projektzeiterfassung!$I$186="","",Projektzeiterfassung!$D$186)</f>
        <v/>
      </c>
      <c r="E189" s="41" t="str">
        <f>IF(Projektzeiterfassung!$I$186="","",Projektzeiterfassung!$E$186)</f>
        <v/>
      </c>
      <c r="F189" s="42" t="str">
        <f>IF(Projektzeiterfassung!$I$186="","",Projektzeiterfassung!$I$186)</f>
        <v/>
      </c>
      <c r="G189" s="43" t="str">
        <f>IF(Projektzeiterfassung!$I$186="","",IF(Projektzeiterfassung!$J$186="Nein","Nein","Ja"))</f>
        <v/>
      </c>
      <c r="H189" s="42" t="str">
        <f>IF(Projektzeiterfassung!$I$186="","",Projektzeiterfassung!$K$186)</f>
        <v/>
      </c>
    </row>
    <row r="190" spans="2:8" ht="18" customHeight="1">
      <c r="B190" s="39" t="str">
        <f>IF(Projektzeiterfassung!$B$187="","",Projektzeiterfassung!$B$187)</f>
        <v/>
      </c>
      <c r="C190" s="40" t="str">
        <f>IF(Projektzeiterfassung!$I$187="","",Projektzeiterfassung!$C$187)</f>
        <v/>
      </c>
      <c r="D190" s="40" t="str">
        <f>IF(Projektzeiterfassung!$I$187="","",Projektzeiterfassung!$D$187)</f>
        <v/>
      </c>
      <c r="E190" s="41" t="str">
        <f>IF(Projektzeiterfassung!$I$187="","",Projektzeiterfassung!$E$187)</f>
        <v/>
      </c>
      <c r="F190" s="42" t="str">
        <f>IF(Projektzeiterfassung!$I$187="","",Projektzeiterfassung!$I$187)</f>
        <v/>
      </c>
      <c r="G190" s="43" t="str">
        <f>IF(Projektzeiterfassung!$I$187="","",IF(Projektzeiterfassung!$J$187="Nein","Nein","Ja"))</f>
        <v/>
      </c>
      <c r="H190" s="42" t="str">
        <f>IF(Projektzeiterfassung!$I$187="","",Projektzeiterfassung!$K$187)</f>
        <v/>
      </c>
    </row>
    <row r="191" spans="2:8" ht="18" customHeight="1">
      <c r="B191" s="39" t="str">
        <f>IF(Projektzeiterfassung!$B$188="","",Projektzeiterfassung!$B$188)</f>
        <v/>
      </c>
      <c r="C191" s="40" t="str">
        <f>IF(Projektzeiterfassung!$I$188="","",Projektzeiterfassung!$C$188)</f>
        <v/>
      </c>
      <c r="D191" s="40" t="str">
        <f>IF(Projektzeiterfassung!$I$188="","",Projektzeiterfassung!$D$188)</f>
        <v/>
      </c>
      <c r="E191" s="41" t="str">
        <f>IF(Projektzeiterfassung!$I$188="","",Projektzeiterfassung!$E$188)</f>
        <v/>
      </c>
      <c r="F191" s="42" t="str">
        <f>IF(Projektzeiterfassung!$I$188="","",Projektzeiterfassung!$I$188)</f>
        <v/>
      </c>
      <c r="G191" s="43" t="str">
        <f>IF(Projektzeiterfassung!$I$188="","",IF(Projektzeiterfassung!$J$188="Nein","Nein","Ja"))</f>
        <v/>
      </c>
      <c r="H191" s="42" t="str">
        <f>IF(Projektzeiterfassung!$I$188="","",Projektzeiterfassung!$K$188)</f>
        <v/>
      </c>
    </row>
    <row r="192" spans="2:8" ht="18" customHeight="1">
      <c r="B192" s="39" t="str">
        <f>IF(Projektzeiterfassung!$B$189="","",Projektzeiterfassung!$B$189)</f>
        <v/>
      </c>
      <c r="C192" s="40" t="str">
        <f>IF(Projektzeiterfassung!$I$189="","",Projektzeiterfassung!$C$189)</f>
        <v/>
      </c>
      <c r="D192" s="40" t="str">
        <f>IF(Projektzeiterfassung!$I$189="","",Projektzeiterfassung!$D$189)</f>
        <v/>
      </c>
      <c r="E192" s="41" t="str">
        <f>IF(Projektzeiterfassung!$I$189="","",Projektzeiterfassung!$E$189)</f>
        <v/>
      </c>
      <c r="F192" s="42" t="str">
        <f>IF(Projektzeiterfassung!$I$189="","",Projektzeiterfassung!$I$189)</f>
        <v/>
      </c>
      <c r="G192" s="43" t="str">
        <f>IF(Projektzeiterfassung!$I$189="","",IF(Projektzeiterfassung!$J$189="Nein","Nein","Ja"))</f>
        <v/>
      </c>
      <c r="H192" s="42" t="str">
        <f>IF(Projektzeiterfassung!$I$189="","",Projektzeiterfassung!$K$189)</f>
        <v/>
      </c>
    </row>
    <row r="193" spans="2:8" ht="18" customHeight="1">
      <c r="B193" s="39" t="str">
        <f>IF(Projektzeiterfassung!$B$190="","",Projektzeiterfassung!$B$190)</f>
        <v/>
      </c>
      <c r="C193" s="40" t="str">
        <f>IF(Projektzeiterfassung!$I$190="","",Projektzeiterfassung!$C$190)</f>
        <v/>
      </c>
      <c r="D193" s="40" t="str">
        <f>IF(Projektzeiterfassung!$I$190="","",Projektzeiterfassung!$D$190)</f>
        <v/>
      </c>
      <c r="E193" s="41" t="str">
        <f>IF(Projektzeiterfassung!$I$190="","",Projektzeiterfassung!$E$190)</f>
        <v/>
      </c>
      <c r="F193" s="42" t="str">
        <f>IF(Projektzeiterfassung!$I$190="","",Projektzeiterfassung!$I$190)</f>
        <v/>
      </c>
      <c r="G193" s="43" t="str">
        <f>IF(Projektzeiterfassung!$I$190="","",IF(Projektzeiterfassung!$J$190="Nein","Nein","Ja"))</f>
        <v/>
      </c>
      <c r="H193" s="42" t="str">
        <f>IF(Projektzeiterfassung!$I$190="","",Projektzeiterfassung!$K$190)</f>
        <v/>
      </c>
    </row>
    <row r="194" spans="2:8" ht="18" customHeight="1">
      <c r="B194" s="39" t="str">
        <f>IF(Projektzeiterfassung!$B$191="","",Projektzeiterfassung!$B$191)</f>
        <v/>
      </c>
      <c r="C194" s="40" t="str">
        <f>IF(Projektzeiterfassung!$I$191="","",Projektzeiterfassung!$C$191)</f>
        <v/>
      </c>
      <c r="D194" s="40" t="str">
        <f>IF(Projektzeiterfassung!$I$191="","",Projektzeiterfassung!$D$191)</f>
        <v/>
      </c>
      <c r="E194" s="41" t="str">
        <f>IF(Projektzeiterfassung!$I$191="","",Projektzeiterfassung!$E$191)</f>
        <v/>
      </c>
      <c r="F194" s="42" t="str">
        <f>IF(Projektzeiterfassung!$I$191="","",Projektzeiterfassung!$I$191)</f>
        <v/>
      </c>
      <c r="G194" s="43" t="str">
        <f>IF(Projektzeiterfassung!$I$191="","",IF(Projektzeiterfassung!$J$191="Nein","Nein","Ja"))</f>
        <v/>
      </c>
      <c r="H194" s="42" t="str">
        <f>IF(Projektzeiterfassung!$I$191="","",Projektzeiterfassung!$K$191)</f>
        <v/>
      </c>
    </row>
    <row r="195" spans="2:8" ht="18" customHeight="1">
      <c r="B195" s="39" t="str">
        <f>IF(Projektzeiterfassung!$B$192="","",Projektzeiterfassung!$B$192)</f>
        <v/>
      </c>
      <c r="C195" s="40" t="str">
        <f>IF(Projektzeiterfassung!$I$192="","",Projektzeiterfassung!$C$192)</f>
        <v/>
      </c>
      <c r="D195" s="40" t="str">
        <f>IF(Projektzeiterfassung!$I$192="","",Projektzeiterfassung!$D$192)</f>
        <v/>
      </c>
      <c r="E195" s="41" t="str">
        <f>IF(Projektzeiterfassung!$I$192="","",Projektzeiterfassung!$E$192)</f>
        <v/>
      </c>
      <c r="F195" s="42" t="str">
        <f>IF(Projektzeiterfassung!$I$192="","",Projektzeiterfassung!$I$192)</f>
        <v/>
      </c>
      <c r="G195" s="43" t="str">
        <f>IF(Projektzeiterfassung!$I$192="","",IF(Projektzeiterfassung!$J$192="Nein","Nein","Ja"))</f>
        <v/>
      </c>
      <c r="H195" s="42" t="str">
        <f>IF(Projektzeiterfassung!$I$192="","",Projektzeiterfassung!$K$192)</f>
        <v/>
      </c>
    </row>
    <row r="196" spans="2:8" ht="18" customHeight="1">
      <c r="B196" s="39" t="str">
        <f>IF(Projektzeiterfassung!$B$193="","",Projektzeiterfassung!$B$193)</f>
        <v/>
      </c>
      <c r="C196" s="40" t="str">
        <f>IF(Projektzeiterfassung!$I$193="","",Projektzeiterfassung!$C$193)</f>
        <v/>
      </c>
      <c r="D196" s="40" t="str">
        <f>IF(Projektzeiterfassung!$I$193="","",Projektzeiterfassung!$D$193)</f>
        <v/>
      </c>
      <c r="E196" s="41" t="str">
        <f>IF(Projektzeiterfassung!$I$193="","",Projektzeiterfassung!$E$193)</f>
        <v/>
      </c>
      <c r="F196" s="42" t="str">
        <f>IF(Projektzeiterfassung!$I$193="","",Projektzeiterfassung!$I$193)</f>
        <v/>
      </c>
      <c r="G196" s="43" t="str">
        <f>IF(Projektzeiterfassung!$I$193="","",IF(Projektzeiterfassung!$J$193="Nein","Nein","Ja"))</f>
        <v/>
      </c>
      <c r="H196" s="42" t="str">
        <f>IF(Projektzeiterfassung!$I$193="","",Projektzeiterfassung!$K$193)</f>
        <v/>
      </c>
    </row>
    <row r="197" spans="2:8" ht="18" customHeight="1">
      <c r="B197" s="39" t="str">
        <f>IF(Projektzeiterfassung!$B$194="","",Projektzeiterfassung!$B$194)</f>
        <v/>
      </c>
      <c r="C197" s="40" t="str">
        <f>IF(Projektzeiterfassung!$I$194="","",Projektzeiterfassung!$C$194)</f>
        <v/>
      </c>
      <c r="D197" s="40" t="str">
        <f>IF(Projektzeiterfassung!$I$194="","",Projektzeiterfassung!$D$194)</f>
        <v/>
      </c>
      <c r="E197" s="41" t="str">
        <f>IF(Projektzeiterfassung!$I$194="","",Projektzeiterfassung!$E$194)</f>
        <v/>
      </c>
      <c r="F197" s="42" t="str">
        <f>IF(Projektzeiterfassung!$I$194="","",Projektzeiterfassung!$I$194)</f>
        <v/>
      </c>
      <c r="G197" s="43" t="str">
        <f>IF(Projektzeiterfassung!$I$194="","",IF(Projektzeiterfassung!$J$194="Nein","Nein","Ja"))</f>
        <v/>
      </c>
      <c r="H197" s="42" t="str">
        <f>IF(Projektzeiterfassung!$I$194="","",Projektzeiterfassung!$K$194)</f>
        <v/>
      </c>
    </row>
    <row r="198" spans="2:8" ht="18" customHeight="1">
      <c r="B198" s="39" t="str">
        <f>IF(Projektzeiterfassung!$B$195="","",Projektzeiterfassung!$B$195)</f>
        <v/>
      </c>
      <c r="C198" s="40" t="str">
        <f>IF(Projektzeiterfassung!$I$195="","",Projektzeiterfassung!$C$195)</f>
        <v/>
      </c>
      <c r="D198" s="40" t="str">
        <f>IF(Projektzeiterfassung!$I$195="","",Projektzeiterfassung!$D$195)</f>
        <v/>
      </c>
      <c r="E198" s="41" t="str">
        <f>IF(Projektzeiterfassung!$I$195="","",Projektzeiterfassung!$E$195)</f>
        <v/>
      </c>
      <c r="F198" s="42" t="str">
        <f>IF(Projektzeiterfassung!$I$195="","",Projektzeiterfassung!$I$195)</f>
        <v/>
      </c>
      <c r="G198" s="43" t="str">
        <f>IF(Projektzeiterfassung!$I$195="","",IF(Projektzeiterfassung!$J$195="Nein","Nein","Ja"))</f>
        <v/>
      </c>
      <c r="H198" s="42" t="str">
        <f>IF(Projektzeiterfassung!$I$195="","",Projektzeiterfassung!$K$195)</f>
        <v/>
      </c>
    </row>
    <row r="199" spans="2:8" ht="18" customHeight="1">
      <c r="B199" s="39" t="str">
        <f>IF(Projektzeiterfassung!$B$196="","",Projektzeiterfassung!$B$196)</f>
        <v/>
      </c>
      <c r="C199" s="40" t="str">
        <f>IF(Projektzeiterfassung!$I$196="","",Projektzeiterfassung!$C$196)</f>
        <v/>
      </c>
      <c r="D199" s="40" t="str">
        <f>IF(Projektzeiterfassung!$I$196="","",Projektzeiterfassung!$D$196)</f>
        <v/>
      </c>
      <c r="E199" s="41" t="str">
        <f>IF(Projektzeiterfassung!$I$196="","",Projektzeiterfassung!$E$196)</f>
        <v/>
      </c>
      <c r="F199" s="42" t="str">
        <f>IF(Projektzeiterfassung!$I$196="","",Projektzeiterfassung!$I$196)</f>
        <v/>
      </c>
      <c r="G199" s="43" t="str">
        <f>IF(Projektzeiterfassung!$I$196="","",IF(Projektzeiterfassung!$J$196="Nein","Nein","Ja"))</f>
        <v/>
      </c>
      <c r="H199" s="42" t="str">
        <f>IF(Projektzeiterfassung!$I$196="","",Projektzeiterfassung!$K$196)</f>
        <v/>
      </c>
    </row>
    <row r="200" spans="2:8" ht="18" customHeight="1">
      <c r="B200" s="39" t="str">
        <f>IF(Projektzeiterfassung!$B$197="","",Projektzeiterfassung!$B$197)</f>
        <v/>
      </c>
      <c r="C200" s="40" t="str">
        <f>IF(Projektzeiterfassung!$I$197="","",Projektzeiterfassung!$C$197)</f>
        <v/>
      </c>
      <c r="D200" s="40" t="str">
        <f>IF(Projektzeiterfassung!$I$197="","",Projektzeiterfassung!$D$197)</f>
        <v/>
      </c>
      <c r="E200" s="41" t="str">
        <f>IF(Projektzeiterfassung!$I$197="","",Projektzeiterfassung!$E$197)</f>
        <v/>
      </c>
      <c r="F200" s="42" t="str">
        <f>IF(Projektzeiterfassung!$I$197="","",Projektzeiterfassung!$I$197)</f>
        <v/>
      </c>
      <c r="G200" s="43" t="str">
        <f>IF(Projektzeiterfassung!$I$197="","",IF(Projektzeiterfassung!$J$197="Nein","Nein","Ja"))</f>
        <v/>
      </c>
      <c r="H200" s="42" t="str">
        <f>IF(Projektzeiterfassung!$I$197="","",Projektzeiterfassung!$K$197)</f>
        <v/>
      </c>
    </row>
    <row r="201" spans="2:8" ht="18" customHeight="1">
      <c r="B201" s="39" t="str">
        <f>IF(Projektzeiterfassung!$B$198="","",Projektzeiterfassung!$B$198)</f>
        <v/>
      </c>
      <c r="C201" s="40" t="str">
        <f>IF(Projektzeiterfassung!$I$198="","",Projektzeiterfassung!$C$198)</f>
        <v/>
      </c>
      <c r="D201" s="40" t="str">
        <f>IF(Projektzeiterfassung!$I$198="","",Projektzeiterfassung!$D$198)</f>
        <v/>
      </c>
      <c r="E201" s="41" t="str">
        <f>IF(Projektzeiterfassung!$I$198="","",Projektzeiterfassung!$E$198)</f>
        <v/>
      </c>
      <c r="F201" s="42" t="str">
        <f>IF(Projektzeiterfassung!$I$198="","",Projektzeiterfassung!$I$198)</f>
        <v/>
      </c>
      <c r="G201" s="43" t="str">
        <f>IF(Projektzeiterfassung!$I$198="","",IF(Projektzeiterfassung!$J$198="Nein","Nein","Ja"))</f>
        <v/>
      </c>
      <c r="H201" s="42" t="str">
        <f>IF(Projektzeiterfassung!$I$198="","",Projektzeiterfassung!$K$198)</f>
        <v/>
      </c>
    </row>
    <row r="202" spans="2:8" ht="18" customHeight="1">
      <c r="B202" s="39" t="str">
        <f>IF(Projektzeiterfassung!$B$199="","",Projektzeiterfassung!$B$199)</f>
        <v/>
      </c>
      <c r="C202" s="40" t="str">
        <f>IF(Projektzeiterfassung!$I$199="","",Projektzeiterfassung!$C$199)</f>
        <v/>
      </c>
      <c r="D202" s="40" t="str">
        <f>IF(Projektzeiterfassung!$I$199="","",Projektzeiterfassung!$D$199)</f>
        <v/>
      </c>
      <c r="E202" s="41" t="str">
        <f>IF(Projektzeiterfassung!$I$199="","",Projektzeiterfassung!$E$199)</f>
        <v/>
      </c>
      <c r="F202" s="42" t="str">
        <f>IF(Projektzeiterfassung!$I$199="","",Projektzeiterfassung!$I$199)</f>
        <v/>
      </c>
      <c r="G202" s="43" t="str">
        <f>IF(Projektzeiterfassung!$I$199="","",IF(Projektzeiterfassung!$J$199="Nein","Nein","Ja"))</f>
        <v/>
      </c>
      <c r="H202" s="42" t="str">
        <f>IF(Projektzeiterfassung!$I$199="","",Projektzeiterfassung!$K$199)</f>
        <v/>
      </c>
    </row>
    <row r="203" spans="2:8" ht="18" customHeight="1">
      <c r="B203" s="39" t="str">
        <f>IF(Projektzeiterfassung!$B$200="","",Projektzeiterfassung!$B$200)</f>
        <v/>
      </c>
      <c r="C203" s="40" t="str">
        <f>IF(Projektzeiterfassung!$I$200="","",Projektzeiterfassung!$C$200)</f>
        <v/>
      </c>
      <c r="D203" s="40" t="str">
        <f>IF(Projektzeiterfassung!$I$200="","",Projektzeiterfassung!$D$200)</f>
        <v/>
      </c>
      <c r="E203" s="41" t="str">
        <f>IF(Projektzeiterfassung!$I$200="","",Projektzeiterfassung!$E$200)</f>
        <v/>
      </c>
      <c r="F203" s="42" t="str">
        <f>IF(Projektzeiterfassung!$I$200="","",Projektzeiterfassung!$I$200)</f>
        <v/>
      </c>
      <c r="G203" s="43" t="str">
        <f>IF(Projektzeiterfassung!$I$200="","",IF(Projektzeiterfassung!$J$200="Nein","Nein","Ja"))</f>
        <v/>
      </c>
      <c r="H203" s="42" t="str">
        <f>IF(Projektzeiterfassung!$I$200="","",Projektzeiterfassung!$K$200)</f>
        <v/>
      </c>
    </row>
    <row r="204" spans="2:8" ht="18" customHeight="1">
      <c r="B204" s="39" t="str">
        <f>IF(Projektzeiterfassung!$B$201="","",Projektzeiterfassung!$B$201)</f>
        <v/>
      </c>
      <c r="C204" s="40" t="str">
        <f>IF(Projektzeiterfassung!$I$201="","",Projektzeiterfassung!$C$201)</f>
        <v/>
      </c>
      <c r="D204" s="40" t="str">
        <f>IF(Projektzeiterfassung!$I$201="","",Projektzeiterfassung!$D$201)</f>
        <v/>
      </c>
      <c r="E204" s="41" t="str">
        <f>IF(Projektzeiterfassung!$I$201="","",Projektzeiterfassung!$E$201)</f>
        <v/>
      </c>
      <c r="F204" s="42" t="str">
        <f>IF(Projektzeiterfassung!$I$201="","",Projektzeiterfassung!$I$201)</f>
        <v/>
      </c>
      <c r="G204" s="43" t="str">
        <f>IF(Projektzeiterfassung!$I$201="","",IF(Projektzeiterfassung!$J$201="Nein","Nein","Ja"))</f>
        <v/>
      </c>
      <c r="H204" s="42" t="str">
        <f>IF(Projektzeiterfassung!$I$201="","",Projektzeiterfassung!$K$201)</f>
        <v/>
      </c>
    </row>
    <row r="205" spans="2:8" ht="18" customHeight="1">
      <c r="B205" s="39" t="str">
        <f>IF(Projektzeiterfassung!$B$202="","",Projektzeiterfassung!$B$202)</f>
        <v/>
      </c>
      <c r="C205" s="40" t="str">
        <f>IF(Projektzeiterfassung!$I$202="","",Projektzeiterfassung!$C$202)</f>
        <v/>
      </c>
      <c r="D205" s="40" t="str">
        <f>IF(Projektzeiterfassung!$I$202="","",Projektzeiterfassung!$D$202)</f>
        <v/>
      </c>
      <c r="E205" s="41" t="str">
        <f>IF(Projektzeiterfassung!$I$202="","",Projektzeiterfassung!$E$202)</f>
        <v/>
      </c>
      <c r="F205" s="42" t="str">
        <f>IF(Projektzeiterfassung!$I$202="","",Projektzeiterfassung!$I$202)</f>
        <v/>
      </c>
      <c r="G205" s="43" t="str">
        <f>IF(Projektzeiterfassung!$I$202="","",IF(Projektzeiterfassung!$J$202="Nein","Nein","Ja"))</f>
        <v/>
      </c>
      <c r="H205" s="42" t="str">
        <f>IF(Projektzeiterfassung!$I$202="","",Projektzeiterfassung!$K$202)</f>
        <v/>
      </c>
    </row>
    <row r="206" spans="2:8" ht="18" customHeight="1">
      <c r="B206" s="39" t="str">
        <f>IF(Projektzeiterfassung!$B$203="","",Projektzeiterfassung!$B$203)</f>
        <v/>
      </c>
      <c r="C206" s="40" t="str">
        <f>IF(Projektzeiterfassung!$I$203="","",Projektzeiterfassung!$C$203)</f>
        <v/>
      </c>
      <c r="D206" s="40" t="str">
        <f>IF(Projektzeiterfassung!$I$203="","",Projektzeiterfassung!$D$203)</f>
        <v/>
      </c>
      <c r="E206" s="41" t="str">
        <f>IF(Projektzeiterfassung!$I$203="","",Projektzeiterfassung!$E$203)</f>
        <v/>
      </c>
      <c r="F206" s="42" t="str">
        <f>IF(Projektzeiterfassung!$I$203="","",Projektzeiterfassung!$I$203)</f>
        <v/>
      </c>
      <c r="G206" s="43" t="str">
        <f>IF(Projektzeiterfassung!$I$203="","",IF(Projektzeiterfassung!$J$203="Nein","Nein","Ja"))</f>
        <v/>
      </c>
      <c r="H206" s="42" t="str">
        <f>IF(Projektzeiterfassung!$I$203="","",Projektzeiterfassung!$K$203)</f>
        <v/>
      </c>
    </row>
    <row r="207" spans="2:8" ht="18" customHeight="1">
      <c r="B207" s="39" t="str">
        <f>IF(Projektzeiterfassung!$B$204="","",Projektzeiterfassung!$B$204)</f>
        <v/>
      </c>
      <c r="C207" s="40" t="str">
        <f>IF(Projektzeiterfassung!$I$204="","",Projektzeiterfassung!$C$204)</f>
        <v/>
      </c>
      <c r="D207" s="40" t="str">
        <f>IF(Projektzeiterfassung!$I$204="","",Projektzeiterfassung!$D$204)</f>
        <v/>
      </c>
      <c r="E207" s="41" t="str">
        <f>IF(Projektzeiterfassung!$I$204="","",Projektzeiterfassung!$E$204)</f>
        <v/>
      </c>
      <c r="F207" s="42" t="str">
        <f>IF(Projektzeiterfassung!$I$204="","",Projektzeiterfassung!$I$204)</f>
        <v/>
      </c>
      <c r="G207" s="43" t="str">
        <f>IF(Projektzeiterfassung!$I$204="","",IF(Projektzeiterfassung!$J$204="Nein","Nein","Ja"))</f>
        <v/>
      </c>
      <c r="H207" s="42" t="str">
        <f>IF(Projektzeiterfassung!$I$204="","",Projektzeiterfassung!$K$204)</f>
        <v/>
      </c>
    </row>
    <row r="208" spans="2:8" ht="18" customHeight="1">
      <c r="B208" s="39" t="str">
        <f>IF(Projektzeiterfassung!$B$205="","",Projektzeiterfassung!$B$205)</f>
        <v/>
      </c>
      <c r="C208" s="40" t="str">
        <f>IF(Projektzeiterfassung!$I$205="","",Projektzeiterfassung!$C$205)</f>
        <v/>
      </c>
      <c r="D208" s="40" t="str">
        <f>IF(Projektzeiterfassung!$I$205="","",Projektzeiterfassung!$D$205)</f>
        <v/>
      </c>
      <c r="E208" s="41" t="str">
        <f>IF(Projektzeiterfassung!$I$205="","",Projektzeiterfassung!$E$205)</f>
        <v/>
      </c>
      <c r="F208" s="42" t="str">
        <f>IF(Projektzeiterfassung!$I$205="","",Projektzeiterfassung!$I$205)</f>
        <v/>
      </c>
      <c r="G208" s="43" t="str">
        <f>IF(Projektzeiterfassung!$I$205="","",IF(Projektzeiterfassung!$J$205="Nein","Nein","Ja"))</f>
        <v/>
      </c>
      <c r="H208" s="42" t="str">
        <f>IF(Projektzeiterfassung!$I$205="","",Projektzeiterfassung!$K$205)</f>
        <v/>
      </c>
    </row>
    <row r="209" spans="2:8" ht="18" customHeight="1">
      <c r="B209" s="39" t="str">
        <f>IF(Projektzeiterfassung!$B$206="","",Projektzeiterfassung!$B$206)</f>
        <v/>
      </c>
      <c r="C209" s="40" t="str">
        <f>IF(Projektzeiterfassung!$I$206="","",Projektzeiterfassung!$C$206)</f>
        <v/>
      </c>
      <c r="D209" s="40" t="str">
        <f>IF(Projektzeiterfassung!$I$206="","",Projektzeiterfassung!$D$206)</f>
        <v/>
      </c>
      <c r="E209" s="41" t="str">
        <f>IF(Projektzeiterfassung!$I$206="","",Projektzeiterfassung!$E$206)</f>
        <v/>
      </c>
      <c r="F209" s="42" t="str">
        <f>IF(Projektzeiterfassung!$I$206="","",Projektzeiterfassung!$I$206)</f>
        <v/>
      </c>
      <c r="G209" s="43" t="str">
        <f>IF(Projektzeiterfassung!$I$206="","",IF(Projektzeiterfassung!$J$206="Nein","Nein","Ja"))</f>
        <v/>
      </c>
      <c r="H209" s="42" t="str">
        <f>IF(Projektzeiterfassung!$I$206="","",Projektzeiterfassung!$K$206)</f>
        <v/>
      </c>
    </row>
    <row r="210" spans="2:8" ht="18" customHeight="1">
      <c r="B210" s="39" t="str">
        <f>IF(Projektzeiterfassung!$B$207="","",Projektzeiterfassung!$B$207)</f>
        <v/>
      </c>
      <c r="C210" s="40" t="str">
        <f>IF(Projektzeiterfassung!$I$207="","",Projektzeiterfassung!$C$207)</f>
        <v/>
      </c>
      <c r="D210" s="40" t="str">
        <f>IF(Projektzeiterfassung!$I$207="","",Projektzeiterfassung!$D$207)</f>
        <v/>
      </c>
      <c r="E210" s="41" t="str">
        <f>IF(Projektzeiterfassung!$I$207="","",Projektzeiterfassung!$E$207)</f>
        <v/>
      </c>
      <c r="F210" s="42" t="str">
        <f>IF(Projektzeiterfassung!$I$207="","",Projektzeiterfassung!$I$207)</f>
        <v/>
      </c>
      <c r="G210" s="43" t="str">
        <f>IF(Projektzeiterfassung!$I$207="","",IF(Projektzeiterfassung!$J$207="Nein","Nein","Ja"))</f>
        <v/>
      </c>
      <c r="H210" s="42" t="str">
        <f>IF(Projektzeiterfassung!$I$207="","",Projektzeiterfassung!$K$207)</f>
        <v/>
      </c>
    </row>
    <row r="211" spans="2:8" ht="18" customHeight="1">
      <c r="B211" s="39" t="str">
        <f>IF(Projektzeiterfassung!$B$208="","",Projektzeiterfassung!$B$208)</f>
        <v/>
      </c>
      <c r="C211" s="40" t="str">
        <f>IF(Projektzeiterfassung!$I$208="","",Projektzeiterfassung!$C$208)</f>
        <v/>
      </c>
      <c r="D211" s="40" t="str">
        <f>IF(Projektzeiterfassung!$I$208="","",Projektzeiterfassung!$D$208)</f>
        <v/>
      </c>
      <c r="E211" s="41" t="str">
        <f>IF(Projektzeiterfassung!$I$208="","",Projektzeiterfassung!$E$208)</f>
        <v/>
      </c>
      <c r="F211" s="42" t="str">
        <f>IF(Projektzeiterfassung!$I$208="","",Projektzeiterfassung!$I$208)</f>
        <v/>
      </c>
      <c r="G211" s="43" t="str">
        <f>IF(Projektzeiterfassung!$I$208="","",IF(Projektzeiterfassung!$J$208="Nein","Nein","Ja"))</f>
        <v/>
      </c>
      <c r="H211" s="42" t="str">
        <f>IF(Projektzeiterfassung!$I$208="","",Projektzeiterfassung!$K$208)</f>
        <v/>
      </c>
    </row>
    <row r="212" spans="2:8" ht="18" customHeight="1">
      <c r="B212" s="39" t="str">
        <f>IF(Projektzeiterfassung!$B$209="","",Projektzeiterfassung!$B$209)</f>
        <v/>
      </c>
      <c r="C212" s="40" t="str">
        <f>IF(Projektzeiterfassung!$I$209="","",Projektzeiterfassung!$C$209)</f>
        <v/>
      </c>
      <c r="D212" s="40" t="str">
        <f>IF(Projektzeiterfassung!$I$209="","",Projektzeiterfassung!$D$209)</f>
        <v/>
      </c>
      <c r="E212" s="41" t="str">
        <f>IF(Projektzeiterfassung!$I$209="","",Projektzeiterfassung!$E$209)</f>
        <v/>
      </c>
      <c r="F212" s="42" t="str">
        <f>IF(Projektzeiterfassung!$I$209="","",Projektzeiterfassung!$I$209)</f>
        <v/>
      </c>
      <c r="G212" s="43" t="str">
        <f>IF(Projektzeiterfassung!$I$209="","",IF(Projektzeiterfassung!$J$209="Nein","Nein","Ja"))</f>
        <v/>
      </c>
      <c r="H212" s="42" t="str">
        <f>IF(Projektzeiterfassung!$I$209="","",Projektzeiterfassung!$K$209)</f>
        <v/>
      </c>
    </row>
    <row r="213" spans="2:8" ht="18" customHeight="1">
      <c r="B213" s="39" t="str">
        <f>IF(Projektzeiterfassung!$B$210="","",Projektzeiterfassung!$B$210)</f>
        <v/>
      </c>
      <c r="C213" s="40" t="str">
        <f>IF(Projektzeiterfassung!$I$210="","",Projektzeiterfassung!$C$210)</f>
        <v/>
      </c>
      <c r="D213" s="40" t="str">
        <f>IF(Projektzeiterfassung!$I$210="","",Projektzeiterfassung!$D$210)</f>
        <v/>
      </c>
      <c r="E213" s="41" t="str">
        <f>IF(Projektzeiterfassung!$I$210="","",Projektzeiterfassung!$E$210)</f>
        <v/>
      </c>
      <c r="F213" s="42" t="str">
        <f>IF(Projektzeiterfassung!$I$210="","",Projektzeiterfassung!$I$210)</f>
        <v/>
      </c>
      <c r="G213" s="43" t="str">
        <f>IF(Projektzeiterfassung!$I$210="","",IF(Projektzeiterfassung!$J$210="Nein","Nein","Ja"))</f>
        <v/>
      </c>
      <c r="H213" s="42" t="str">
        <f>IF(Projektzeiterfassung!$I$210="","",Projektzeiterfassung!$K$210)</f>
        <v/>
      </c>
    </row>
    <row r="214" spans="2:8" ht="18" customHeight="1">
      <c r="B214" s="39" t="str">
        <f>IF(Projektzeiterfassung!$B$211="","",Projektzeiterfassung!$B$211)</f>
        <v/>
      </c>
      <c r="C214" s="40" t="str">
        <f>IF(Projektzeiterfassung!$I$211="","",Projektzeiterfassung!$C$211)</f>
        <v/>
      </c>
      <c r="D214" s="40" t="str">
        <f>IF(Projektzeiterfassung!$I$211="","",Projektzeiterfassung!$D$211)</f>
        <v/>
      </c>
      <c r="E214" s="41" t="str">
        <f>IF(Projektzeiterfassung!$I$211="","",Projektzeiterfassung!$E$211)</f>
        <v/>
      </c>
      <c r="F214" s="42" t="str">
        <f>IF(Projektzeiterfassung!$I$211="","",Projektzeiterfassung!$I$211)</f>
        <v/>
      </c>
      <c r="G214" s="43" t="str">
        <f>IF(Projektzeiterfassung!$I$211="","",IF(Projektzeiterfassung!$J$211="Nein","Nein","Ja"))</f>
        <v/>
      </c>
      <c r="H214" s="42" t="str">
        <f>IF(Projektzeiterfassung!$I$211="","",Projektzeiterfassung!$K$211)</f>
        <v/>
      </c>
    </row>
    <row r="215" spans="2:8" ht="18" customHeight="1">
      <c r="B215" s="39" t="str">
        <f>IF(Projektzeiterfassung!$B$212="","",Projektzeiterfassung!$B$212)</f>
        <v/>
      </c>
      <c r="C215" s="40" t="str">
        <f>IF(Projektzeiterfassung!$I$212="","",Projektzeiterfassung!$C$212)</f>
        <v/>
      </c>
      <c r="D215" s="40" t="str">
        <f>IF(Projektzeiterfassung!$I$212="","",Projektzeiterfassung!$D$212)</f>
        <v/>
      </c>
      <c r="E215" s="41" t="str">
        <f>IF(Projektzeiterfassung!$I$212="","",Projektzeiterfassung!$E$212)</f>
        <v/>
      </c>
      <c r="F215" s="42" t="str">
        <f>IF(Projektzeiterfassung!$I$212="","",Projektzeiterfassung!$I$212)</f>
        <v/>
      </c>
      <c r="G215" s="43" t="str">
        <f>IF(Projektzeiterfassung!$I$212="","",IF(Projektzeiterfassung!$J$212="Nein","Nein","Ja"))</f>
        <v/>
      </c>
      <c r="H215" s="42" t="str">
        <f>IF(Projektzeiterfassung!$I$212="","",Projektzeiterfassung!$K$212)</f>
        <v/>
      </c>
    </row>
    <row r="216" spans="2:8" ht="18" customHeight="1">
      <c r="B216" s="39" t="str">
        <f>IF(Projektzeiterfassung!$B$213="","",Projektzeiterfassung!$B$213)</f>
        <v/>
      </c>
      <c r="C216" s="40" t="str">
        <f>IF(Projektzeiterfassung!$I$213="","",Projektzeiterfassung!$C$213)</f>
        <v/>
      </c>
      <c r="D216" s="40" t="str">
        <f>IF(Projektzeiterfassung!$I$213="","",Projektzeiterfassung!$D$213)</f>
        <v/>
      </c>
      <c r="E216" s="41" t="str">
        <f>IF(Projektzeiterfassung!$I$213="","",Projektzeiterfassung!$E$213)</f>
        <v/>
      </c>
      <c r="F216" s="42" t="str">
        <f>IF(Projektzeiterfassung!$I$213="","",Projektzeiterfassung!$I$213)</f>
        <v/>
      </c>
      <c r="G216" s="43" t="str">
        <f>IF(Projektzeiterfassung!$I$213="","",IF(Projektzeiterfassung!$J$213="Nein","Nein","Ja"))</f>
        <v/>
      </c>
      <c r="H216" s="42" t="str">
        <f>IF(Projektzeiterfassung!$I$213="","",Projektzeiterfassung!$K$213)</f>
        <v/>
      </c>
    </row>
  </sheetData>
  <mergeCells count="11">
    <mergeCell ref="B13:C13"/>
    <mergeCell ref="G12:H12"/>
    <mergeCell ref="C5:E5"/>
    <mergeCell ref="B11:C11"/>
    <mergeCell ref="F9:H11"/>
    <mergeCell ref="B10:C10"/>
    <mergeCell ref="G5:H5"/>
    <mergeCell ref="G6:H6"/>
    <mergeCell ref="B9:C9"/>
    <mergeCell ref="C6:E6"/>
    <mergeCell ref="B12:C12"/>
  </mergeCells>
  <conditionalFormatting sqref="B17:H216">
    <cfRule type="expression" dxfId="0" priority="1">
      <formula>$B17&lt;&gt;""</formula>
    </cfRule>
  </conditionalFormatting>
  <pageMargins left="0.5" right="0.5" top="0.6" bottom="0.6" header="0.5" footer="0.5"/>
  <pageSetup paperSize="9" scale="66" fitToHeight="0" orientation="portrait"/>
  <headerFooter>
    <oddFooter>&amp;C&amp;8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Projektzeiterfassung</vt:lpstr>
      <vt:lpstr>Einstellungen</vt:lpstr>
      <vt:lpstr>Analyse</vt:lpstr>
      <vt:lpstr>Leistungsnachweis</vt:lpstr>
      <vt:lpstr>Leistungsnachweis!Druckbereich</vt:lpstr>
      <vt:lpstr>Leistungsnachweis!Drucktitel</vt:lpstr>
      <vt:lpstr>Projektzeiterfassung!Drucktitel</vt:lpstr>
      <vt:lpstr>Mitarbeiterliste</vt:lpstr>
      <vt:lpstr>MitarbeiterNamen</vt:lpstr>
      <vt:lpstr>NettoAnzeigen</vt:lpstr>
      <vt:lpstr>Standardsatz</vt:lpstr>
      <vt:lpstr>Taetigkeiten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Lucas Rachner</cp:lastModifiedBy>
  <dcterms:created xsi:type="dcterms:W3CDTF">2026-09-09T14:44:20Z</dcterms:created>
  <dcterms:modified xsi:type="dcterms:W3CDTF">2026-09-09T14:58:47Z</dcterms:modified>
</cp:coreProperties>
</file>